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75" windowWidth="19890" windowHeight="7185" tabRatio="908" activeTab="2"/>
  </bookViews>
  <sheets>
    <sheet name="O T M.R" sheetId="32" r:id="rId1"/>
    <sheet name="MUSTER ROLL" sheetId="52" r:id="rId2"/>
    <sheet name="WAGE SHEET" sheetId="33" r:id="rId3"/>
    <sheet name="OT SHEET" sheetId="45" r:id="rId4"/>
    <sheet name="ESI" sheetId="31" state="hidden" r:id="rId5"/>
    <sheet name="PF " sheetId="30" state="hidden" r:id="rId6"/>
    <sheet name="Sheet1" sheetId="53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'MUSTER ROLL'!$A$7:$AR$38</definedName>
    <definedName name="_xlnm._FilterDatabase" localSheetId="0" hidden="1">'O T M.R'!$A$7:$AT$38</definedName>
    <definedName name="_xlnm._FilterDatabase" localSheetId="3" hidden="1">'OT SHEET'!$A$7:$Y$33</definedName>
    <definedName name="_xlnm._FilterDatabase" localSheetId="5" hidden="1">'PF '!$A$9:$L$41</definedName>
    <definedName name="_xlnm._FilterDatabase" localSheetId="2" hidden="1">'WAGE SHEET'!$A$7:$AA$38</definedName>
    <definedName name="A" localSheetId="1">#REF!</definedName>
    <definedName name="A" localSheetId="3">#REF!</definedName>
    <definedName name="A">#REF!</definedName>
    <definedName name="_xlnm.Print_Titles" localSheetId="1">'MUSTER ROLL'!$1:$7</definedName>
    <definedName name="_xlnm.Print_Titles" localSheetId="0">'O T M.R'!$1:$7</definedName>
    <definedName name="_xlnm.Print_Titles" localSheetId="3">'OT SHEET'!$1:$7</definedName>
    <definedName name="_xlnm.Print_Titles" localSheetId="2">'WAGE SHEET'!$1:$7</definedName>
    <definedName name="_xlnm.Print_Titles">#REF!</definedName>
    <definedName name="Print_Titles_1" localSheetId="1">#REF!</definedName>
    <definedName name="Print_Titles_1" localSheetId="0">#REF!</definedName>
    <definedName name="Print_Titles_1" localSheetId="3">#REF!</definedName>
    <definedName name="Print_Titles_1" localSheetId="2">#REF!</definedName>
    <definedName name="Print_Titles_1">#REF!</definedName>
    <definedName name="Print_Titles_2" localSheetId="1">#REF!</definedName>
    <definedName name="Print_Titles_2" localSheetId="0">#REF!</definedName>
    <definedName name="Print_Titles_2" localSheetId="3">#REF!</definedName>
    <definedName name="Print_Titles_2" localSheetId="2">#REF!</definedName>
    <definedName name="Print_Titles_2">#REF!</definedName>
    <definedName name="Print_Titles_3" localSheetId="1">#REF!</definedName>
    <definedName name="Print_Titles_3" localSheetId="0">#REF!</definedName>
    <definedName name="Print_Titles_3" localSheetId="3">#REF!</definedName>
    <definedName name="Print_Titles_3" localSheetId="2">#REF!</definedName>
    <definedName name="Print_Titles_3">#REF!</definedName>
    <definedName name="Print_Titles_4" localSheetId="1">#REF!</definedName>
    <definedName name="Print_Titles_4" localSheetId="0">#REF!</definedName>
    <definedName name="Print_Titles_4" localSheetId="3">#REF!</definedName>
    <definedName name="Print_Titles_4" localSheetId="2">#REF!</definedName>
    <definedName name="Print_Titles_4">#REF!</definedName>
    <definedName name="Print_Titles_5" localSheetId="1">#REF!</definedName>
    <definedName name="Print_Titles_5" localSheetId="0">#REF!</definedName>
    <definedName name="Print_Titles_5" localSheetId="3">#REF!</definedName>
    <definedName name="Print_Titles_5" localSheetId="2">#REF!</definedName>
    <definedName name="Print_Titles_5">#REF!</definedName>
  </definedNames>
  <calcPr calcId="125725"/>
</workbook>
</file>

<file path=xl/calcChain.xml><?xml version="1.0" encoding="utf-8"?>
<calcChain xmlns="http://schemas.openxmlformats.org/spreadsheetml/2006/main">
  <c r="A30" i="52"/>
  <c r="A31" s="1"/>
  <c r="A32" s="1"/>
  <c r="A33" s="1"/>
  <c r="A34" s="1"/>
  <c r="A35" s="1"/>
  <c r="A36" s="1"/>
  <c r="A37" s="1"/>
  <c r="A29"/>
  <c r="X38" i="33" l="1"/>
  <c r="M38"/>
  <c r="L38"/>
  <c r="K38"/>
  <c r="J38"/>
  <c r="N37"/>
  <c r="N36"/>
  <c r="C37"/>
  <c r="C36"/>
  <c r="B37"/>
  <c r="AB37" s="1"/>
  <c r="B36"/>
  <c r="AH13" i="52"/>
  <c r="AH37"/>
  <c r="H37" i="33" s="1"/>
  <c r="AG37" i="52"/>
  <c r="G37" i="33" s="1"/>
  <c r="AH36" i="52"/>
  <c r="H36" i="33" s="1"/>
  <c r="AG36" i="52"/>
  <c r="G36" i="33" s="1"/>
  <c r="AH16" i="52"/>
  <c r="AH27"/>
  <c r="AH23"/>
  <c r="AH26"/>
  <c r="AH37" i="32"/>
  <c r="AH36"/>
  <c r="AG35"/>
  <c r="AG34"/>
  <c r="AG33"/>
  <c r="AG28"/>
  <c r="AG26"/>
  <c r="AG25"/>
  <c r="AG24"/>
  <c r="AG23"/>
  <c r="AG21"/>
  <c r="AG19"/>
  <c r="AG16"/>
  <c r="AG15"/>
  <c r="AG14"/>
  <c r="AG13"/>
  <c r="AG12"/>
  <c r="AG11"/>
  <c r="AG10"/>
  <c r="T36" i="33" l="1"/>
  <c r="AB36"/>
  <c r="T37"/>
  <c r="W37" s="1"/>
  <c r="I36"/>
  <c r="R36" s="1"/>
  <c r="I37"/>
  <c r="Q37" s="1"/>
  <c r="W36"/>
  <c r="O36"/>
  <c r="AI37" i="52"/>
  <c r="AI36"/>
  <c r="AI37" i="32"/>
  <c r="AI36"/>
  <c r="C35" i="33"/>
  <c r="B35"/>
  <c r="T35" l="1"/>
  <c r="AB35"/>
  <c r="O37"/>
  <c r="V37" s="1"/>
  <c r="Y37" s="1"/>
  <c r="R37"/>
  <c r="P36"/>
  <c r="Q36"/>
  <c r="P37"/>
  <c r="V36"/>
  <c r="Y36" s="1"/>
  <c r="U37" l="1"/>
  <c r="U36"/>
  <c r="Z36" s="1"/>
  <c r="AC36" s="1"/>
  <c r="Z37"/>
  <c r="AC37" s="1"/>
  <c r="AH35" i="52"/>
  <c r="H35" i="33" s="1"/>
  <c r="AG35" i="52"/>
  <c r="G35" i="33" s="1"/>
  <c r="AH35" i="32"/>
  <c r="AH34"/>
  <c r="AI34" s="1"/>
  <c r="AH33"/>
  <c r="AH32"/>
  <c r="AH31"/>
  <c r="AH30"/>
  <c r="AH29"/>
  <c r="E33" i="45"/>
  <c r="F33" s="1"/>
  <c r="N33" s="1"/>
  <c r="AH28" i="32"/>
  <c r="AH27"/>
  <c r="E27" i="45"/>
  <c r="F27" s="1"/>
  <c r="N27" s="1"/>
  <c r="AH26" i="32"/>
  <c r="AH25"/>
  <c r="AH24"/>
  <c r="AH23"/>
  <c r="AH22"/>
  <c r="AI22" s="1"/>
  <c r="AH21"/>
  <c r="AH20"/>
  <c r="AH19"/>
  <c r="AH18"/>
  <c r="E18" i="45"/>
  <c r="F18" s="1"/>
  <c r="O18" s="1"/>
  <c r="AH17" i="32"/>
  <c r="E17" i="45"/>
  <c r="F17" s="1"/>
  <c r="N17" s="1"/>
  <c r="AH16" i="32"/>
  <c r="AH15"/>
  <c r="AI15" s="1"/>
  <c r="AH14"/>
  <c r="AH13"/>
  <c r="AH12"/>
  <c r="AH11"/>
  <c r="AH10"/>
  <c r="AI10" s="1"/>
  <c r="AH9"/>
  <c r="T36" i="45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K37"/>
  <c r="J37"/>
  <c r="I37"/>
  <c r="H37"/>
  <c r="G37"/>
  <c r="K17" i="53"/>
  <c r="E36" i="45"/>
  <c r="F36" s="1"/>
  <c r="O36" s="1"/>
  <c r="E35"/>
  <c r="F35" s="1"/>
  <c r="N35" s="1"/>
  <c r="E30"/>
  <c r="F30" s="1"/>
  <c r="O30" s="1"/>
  <c r="E21"/>
  <c r="F21" s="1"/>
  <c r="N21" s="1"/>
  <c r="E10"/>
  <c r="F10" s="1"/>
  <c r="O10" s="1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9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B36"/>
  <c r="R36" s="1"/>
  <c r="B35"/>
  <c r="R35" s="1"/>
  <c r="B34"/>
  <c r="R34" s="1"/>
  <c r="B33"/>
  <c r="R33" s="1"/>
  <c r="B32"/>
  <c r="R32" s="1"/>
  <c r="B31"/>
  <c r="R31" s="1"/>
  <c r="B30"/>
  <c r="R30" s="1"/>
  <c r="B29"/>
  <c r="R29" s="1"/>
  <c r="B28"/>
  <c r="R28" s="1"/>
  <c r="B27"/>
  <c r="R27" s="1"/>
  <c r="B26"/>
  <c r="R26" s="1"/>
  <c r="B25"/>
  <c r="R25" s="1"/>
  <c r="B24"/>
  <c r="R24" s="1"/>
  <c r="B23"/>
  <c r="R23" s="1"/>
  <c r="B22"/>
  <c r="R22" s="1"/>
  <c r="B21"/>
  <c r="R21" s="1"/>
  <c r="B20"/>
  <c r="R20" s="1"/>
  <c r="B19"/>
  <c r="R19" s="1"/>
  <c r="B18"/>
  <c r="R18" s="1"/>
  <c r="B17"/>
  <c r="R17" s="1"/>
  <c r="B16"/>
  <c r="R16" s="1"/>
  <c r="B15"/>
  <c r="R15" s="1"/>
  <c r="B14"/>
  <c r="R14" s="1"/>
  <c r="B13"/>
  <c r="R13" s="1"/>
  <c r="B12"/>
  <c r="R12" s="1"/>
  <c r="B11"/>
  <c r="R11" s="1"/>
  <c r="B10"/>
  <c r="R10" s="1"/>
  <c r="B9"/>
  <c r="R9" s="1"/>
  <c r="B8"/>
  <c r="AI14" i="32" l="1"/>
  <c r="AI21"/>
  <c r="AI11"/>
  <c r="AI24"/>
  <c r="AI35" i="52"/>
  <c r="AI31" i="32"/>
  <c r="AI35"/>
  <c r="AI32"/>
  <c r="AI33"/>
  <c r="AI30"/>
  <c r="AI29"/>
  <c r="AI25"/>
  <c r="E22" i="45"/>
  <c r="F22" s="1"/>
  <c r="O22" s="1"/>
  <c r="AI19" i="32"/>
  <c r="AI18"/>
  <c r="AI17"/>
  <c r="AI23"/>
  <c r="AI12"/>
  <c r="AI13"/>
  <c r="AI28"/>
  <c r="AI20"/>
  <c r="AI9"/>
  <c r="AI16"/>
  <c r="AI27"/>
  <c r="AI26"/>
  <c r="L10" i="45"/>
  <c r="L18"/>
  <c r="L30"/>
  <c r="L36"/>
  <c r="M17"/>
  <c r="M21"/>
  <c r="M27"/>
  <c r="M33"/>
  <c r="M35"/>
  <c r="N10"/>
  <c r="N18"/>
  <c r="N30"/>
  <c r="N36"/>
  <c r="O17"/>
  <c r="O21"/>
  <c r="O27"/>
  <c r="O33"/>
  <c r="O35"/>
  <c r="L17"/>
  <c r="L21"/>
  <c r="L27"/>
  <c r="L33"/>
  <c r="L35"/>
  <c r="M10"/>
  <c r="M18"/>
  <c r="M30"/>
  <c r="M36"/>
  <c r="N22" l="1"/>
  <c r="L22"/>
  <c r="M22"/>
  <c r="P33"/>
  <c r="Q33" s="1"/>
  <c r="P21"/>
  <c r="Q21" s="1"/>
  <c r="P17"/>
  <c r="Q17" s="1"/>
  <c r="P35"/>
  <c r="Q35" s="1"/>
  <c r="P27"/>
  <c r="Q27" s="1"/>
  <c r="P36"/>
  <c r="Q36" s="1"/>
  <c r="P30"/>
  <c r="Q30" s="1"/>
  <c r="P22"/>
  <c r="Q22" s="1"/>
  <c r="P18"/>
  <c r="Q18" s="1"/>
  <c r="P10"/>
  <c r="Q10" s="1"/>
  <c r="A9" i="33" l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N32"/>
  <c r="N20"/>
  <c r="N35"/>
  <c r="N34"/>
  <c r="N33"/>
  <c r="N31"/>
  <c r="N30"/>
  <c r="N29"/>
  <c r="N28"/>
  <c r="N27"/>
  <c r="N26"/>
  <c r="N25"/>
  <c r="N24"/>
  <c r="N23"/>
  <c r="N22"/>
  <c r="N21"/>
  <c r="N19"/>
  <c r="N18"/>
  <c r="N16"/>
  <c r="N15"/>
  <c r="N14"/>
  <c r="N13"/>
  <c r="N12"/>
  <c r="N11"/>
  <c r="N10"/>
  <c r="N9"/>
  <c r="I35" l="1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B34"/>
  <c r="B33"/>
  <c r="B32"/>
  <c r="B31"/>
  <c r="AB31" s="1"/>
  <c r="B30"/>
  <c r="AB30" s="1"/>
  <c r="B29"/>
  <c r="AB29" s="1"/>
  <c r="B28"/>
  <c r="AB28" s="1"/>
  <c r="B27"/>
  <c r="B26"/>
  <c r="AB26" s="1"/>
  <c r="B25"/>
  <c r="B24"/>
  <c r="AB24" s="1"/>
  <c r="B23"/>
  <c r="AB23" s="1"/>
  <c r="B22"/>
  <c r="AB22" s="1"/>
  <c r="B21"/>
  <c r="B20"/>
  <c r="AB20" s="1"/>
  <c r="B19"/>
  <c r="AB19" s="1"/>
  <c r="B18"/>
  <c r="B17"/>
  <c r="B16"/>
  <c r="AB16" s="1"/>
  <c r="B15"/>
  <c r="AB15" s="1"/>
  <c r="B14"/>
  <c r="AB14" s="1"/>
  <c r="B13"/>
  <c r="AB13" s="1"/>
  <c r="B12"/>
  <c r="AB12" s="1"/>
  <c r="B11"/>
  <c r="AB11" s="1"/>
  <c r="B10"/>
  <c r="AB10" s="1"/>
  <c r="B9"/>
  <c r="AB9" s="1"/>
  <c r="B8"/>
  <c r="AB8" s="1"/>
  <c r="AH34" i="52"/>
  <c r="H34" i="33" s="1"/>
  <c r="AG34" i="52"/>
  <c r="G34" i="33" s="1"/>
  <c r="T17" l="1"/>
  <c r="AB17"/>
  <c r="T25"/>
  <c r="AB25"/>
  <c r="T27"/>
  <c r="AB27"/>
  <c r="T18"/>
  <c r="AB18"/>
  <c r="T32"/>
  <c r="AB32"/>
  <c r="T34"/>
  <c r="AB34"/>
  <c r="T21"/>
  <c r="AB21"/>
  <c r="T33"/>
  <c r="AB33"/>
  <c r="T9"/>
  <c r="S9"/>
  <c r="T11"/>
  <c r="S11"/>
  <c r="T13"/>
  <c r="S13"/>
  <c r="T15"/>
  <c r="S15"/>
  <c r="T8"/>
  <c r="S8"/>
  <c r="T10"/>
  <c r="S10"/>
  <c r="T12"/>
  <c r="S12"/>
  <c r="T14"/>
  <c r="S14"/>
  <c r="T16"/>
  <c r="S16"/>
  <c r="T22"/>
  <c r="S22"/>
  <c r="T24"/>
  <c r="S24"/>
  <c r="T26"/>
  <c r="S26"/>
  <c r="T28"/>
  <c r="S28"/>
  <c r="T30"/>
  <c r="S30"/>
  <c r="T19"/>
  <c r="S19"/>
  <c r="T23"/>
  <c r="S23"/>
  <c r="T29"/>
  <c r="S29"/>
  <c r="T31"/>
  <c r="S31"/>
  <c r="D20"/>
  <c r="T20"/>
  <c r="T38"/>
  <c r="Q35"/>
  <c r="R35"/>
  <c r="P35"/>
  <c r="O35"/>
  <c r="D32"/>
  <c r="D14"/>
  <c r="D18"/>
  <c r="D22"/>
  <c r="D11"/>
  <c r="D21"/>
  <c r="D34"/>
  <c r="I34"/>
  <c r="E8"/>
  <c r="D8"/>
  <c r="E10"/>
  <c r="D10"/>
  <c r="E12"/>
  <c r="D12"/>
  <c r="E20"/>
  <c r="E9"/>
  <c r="D9"/>
  <c r="D13"/>
  <c r="E13"/>
  <c r="E15"/>
  <c r="D15"/>
  <c r="E17"/>
  <c r="D17"/>
  <c r="D19"/>
  <c r="E19"/>
  <c r="D23"/>
  <c r="E23"/>
  <c r="D25"/>
  <c r="E25"/>
  <c r="D27"/>
  <c r="E27"/>
  <c r="D29"/>
  <c r="E29"/>
  <c r="D31"/>
  <c r="E31"/>
  <c r="E33"/>
  <c r="D33"/>
  <c r="E16"/>
  <c r="D16"/>
  <c r="E24"/>
  <c r="D24"/>
  <c r="E26"/>
  <c r="D26"/>
  <c r="E28"/>
  <c r="D28"/>
  <c r="E30"/>
  <c r="D30"/>
  <c r="AG33" i="52"/>
  <c r="G33" i="33" s="1"/>
  <c r="AG32" i="52"/>
  <c r="G32" i="33" s="1"/>
  <c r="AG31" i="52"/>
  <c r="G31" i="33" s="1"/>
  <c r="AG30" i="52"/>
  <c r="G30" i="33" s="1"/>
  <c r="AG29" i="52"/>
  <c r="G29" i="33" s="1"/>
  <c r="AG28" i="52"/>
  <c r="G28" i="33" s="1"/>
  <c r="AG27" i="52"/>
  <c r="G27" i="33" s="1"/>
  <c r="AG26" i="52"/>
  <c r="G26" i="33" s="1"/>
  <c r="AG25" i="52"/>
  <c r="G25" i="33" s="1"/>
  <c r="AG24" i="52"/>
  <c r="G24" i="33" s="1"/>
  <c r="AG23" i="52"/>
  <c r="G23" i="33" s="1"/>
  <c r="AG22" i="52"/>
  <c r="G22" i="33" s="1"/>
  <c r="AG21" i="52"/>
  <c r="G21" i="33" s="1"/>
  <c r="AG20" i="52"/>
  <c r="G20" i="33" s="1"/>
  <c r="AG19" i="52"/>
  <c r="G19" i="33" s="1"/>
  <c r="AG18" i="52"/>
  <c r="G18" i="33" s="1"/>
  <c r="AG17" i="52"/>
  <c r="G17" i="33" s="1"/>
  <c r="AG16" i="52"/>
  <c r="G16" i="33" s="1"/>
  <c r="AG15" i="52"/>
  <c r="G15" i="33" s="1"/>
  <c r="AG14" i="52"/>
  <c r="G14" i="33" s="1"/>
  <c r="AG13" i="52"/>
  <c r="G13" i="33" s="1"/>
  <c r="AG12" i="52"/>
  <c r="G12" i="33" s="1"/>
  <c r="AG11" i="52"/>
  <c r="G11" i="33" s="1"/>
  <c r="AG10" i="52"/>
  <c r="G10" i="33" s="1"/>
  <c r="AG9" i="52"/>
  <c r="G9" i="33" s="1"/>
  <c r="AG8" i="52"/>
  <c r="AG38" s="1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H33"/>
  <c r="H33" i="33" s="1"/>
  <c r="E34" i="45"/>
  <c r="E32"/>
  <c r="E31"/>
  <c r="E29"/>
  <c r="E28"/>
  <c r="E26"/>
  <c r="E25"/>
  <c r="E24"/>
  <c r="E23"/>
  <c r="E20"/>
  <c r="E19"/>
  <c r="E16"/>
  <c r="E15"/>
  <c r="E14"/>
  <c r="E13"/>
  <c r="E12"/>
  <c r="E11"/>
  <c r="E9"/>
  <c r="S38" i="33" l="1"/>
  <c r="Q34"/>
  <c r="R34"/>
  <c r="P34"/>
  <c r="O34"/>
  <c r="V35"/>
  <c r="G8"/>
  <c r="G38" s="1"/>
  <c r="I33"/>
  <c r="F11" i="45"/>
  <c r="L11"/>
  <c r="F9"/>
  <c r="L9"/>
  <c r="F12"/>
  <c r="L12"/>
  <c r="F14"/>
  <c r="L14"/>
  <c r="F16"/>
  <c r="L16"/>
  <c r="F20"/>
  <c r="L20"/>
  <c r="F24"/>
  <c r="L24"/>
  <c r="F26"/>
  <c r="L26"/>
  <c r="F29"/>
  <c r="L29"/>
  <c r="F32"/>
  <c r="L32"/>
  <c r="F13"/>
  <c r="L13"/>
  <c r="F15"/>
  <c r="L15"/>
  <c r="F19"/>
  <c r="L19"/>
  <c r="F23"/>
  <c r="L23"/>
  <c r="F25"/>
  <c r="L25"/>
  <c r="F28"/>
  <c r="L28"/>
  <c r="F31"/>
  <c r="L31"/>
  <c r="F34"/>
  <c r="L34"/>
  <c r="W32" i="33"/>
  <c r="W20"/>
  <c r="W34"/>
  <c r="W30"/>
  <c r="W28"/>
  <c r="W26"/>
  <c r="W24"/>
  <c r="W22"/>
  <c r="W18"/>
  <c r="W16"/>
  <c r="W14"/>
  <c r="W12"/>
  <c r="W10"/>
  <c r="U35"/>
  <c r="W35"/>
  <c r="W33"/>
  <c r="W31"/>
  <c r="W29"/>
  <c r="W27"/>
  <c r="W25"/>
  <c r="W23"/>
  <c r="W21"/>
  <c r="W19"/>
  <c r="W15"/>
  <c r="W13"/>
  <c r="W11"/>
  <c r="W9"/>
  <c r="AI33" i="52"/>
  <c r="AK33" s="1"/>
  <c r="AI34"/>
  <c r="AK34" s="1"/>
  <c r="AG8" i="32"/>
  <c r="Y35" i="33" l="1"/>
  <c r="Z35" s="1"/>
  <c r="AC35" s="1"/>
  <c r="V34"/>
  <c r="Y34" s="1"/>
  <c r="O33"/>
  <c r="R33"/>
  <c r="P33"/>
  <c r="Q33"/>
  <c r="U34"/>
  <c r="E8" i="45"/>
  <c r="O34"/>
  <c r="N34"/>
  <c r="M34"/>
  <c r="N31"/>
  <c r="M31"/>
  <c r="O31"/>
  <c r="O28"/>
  <c r="N28"/>
  <c r="M28"/>
  <c r="N25"/>
  <c r="O25"/>
  <c r="M25"/>
  <c r="N23"/>
  <c r="M23"/>
  <c r="O23"/>
  <c r="N19"/>
  <c r="M19"/>
  <c r="O19"/>
  <c r="N15"/>
  <c r="M15"/>
  <c r="O15"/>
  <c r="N13"/>
  <c r="O13"/>
  <c r="M13"/>
  <c r="O32"/>
  <c r="N32"/>
  <c r="M32"/>
  <c r="N29"/>
  <c r="O29"/>
  <c r="M29"/>
  <c r="O26"/>
  <c r="N26"/>
  <c r="M26"/>
  <c r="O24"/>
  <c r="N24"/>
  <c r="M24"/>
  <c r="O20"/>
  <c r="N20"/>
  <c r="M20"/>
  <c r="O16"/>
  <c r="N16"/>
  <c r="M16"/>
  <c r="O14"/>
  <c r="N14"/>
  <c r="M14"/>
  <c r="O12"/>
  <c r="M12"/>
  <c r="N12"/>
  <c r="N9"/>
  <c r="O9"/>
  <c r="M9"/>
  <c r="N11"/>
  <c r="M11"/>
  <c r="O11"/>
  <c r="P29"/>
  <c r="Q29" s="1"/>
  <c r="AH32" i="52"/>
  <c r="H32" i="33" s="1"/>
  <c r="I32" s="1"/>
  <c r="AH31" i="52"/>
  <c r="H31" i="33" s="1"/>
  <c r="I31" s="1"/>
  <c r="AH30" i="52"/>
  <c r="H30" i="33" s="1"/>
  <c r="I30" s="1"/>
  <c r="AH29" i="52"/>
  <c r="H29" i="33" s="1"/>
  <c r="I29" s="1"/>
  <c r="AH28" i="52"/>
  <c r="H28" i="33" s="1"/>
  <c r="I28" s="1"/>
  <c r="H27"/>
  <c r="I27" s="1"/>
  <c r="H26"/>
  <c r="I26" s="1"/>
  <c r="A9" i="52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9" i="32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Q29" i="33" l="1"/>
  <c r="O29"/>
  <c r="R29"/>
  <c r="P29"/>
  <c r="Q32"/>
  <c r="O32"/>
  <c r="R32"/>
  <c r="P32"/>
  <c r="R31"/>
  <c r="P31"/>
  <c r="O31"/>
  <c r="Q31"/>
  <c r="Q26"/>
  <c r="R26"/>
  <c r="P26"/>
  <c r="O26"/>
  <c r="Q28"/>
  <c r="R28"/>
  <c r="P28"/>
  <c r="O28"/>
  <c r="R27"/>
  <c r="P27"/>
  <c r="O27"/>
  <c r="Q27"/>
  <c r="R30"/>
  <c r="P30"/>
  <c r="O30"/>
  <c r="Q30"/>
  <c r="V33"/>
  <c r="Y33" s="1"/>
  <c r="U33"/>
  <c r="P12" i="45"/>
  <c r="Q12" s="1"/>
  <c r="P25"/>
  <c r="Q25" s="1"/>
  <c r="P24"/>
  <c r="Q24" s="1"/>
  <c r="P13"/>
  <c r="Q13" s="1"/>
  <c r="P11"/>
  <c r="Q11" s="1"/>
  <c r="P9"/>
  <c r="Q9" s="1"/>
  <c r="P14"/>
  <c r="Q14" s="1"/>
  <c r="P16"/>
  <c r="Q16" s="1"/>
  <c r="P20"/>
  <c r="Q20" s="1"/>
  <c r="P26"/>
  <c r="Q26" s="1"/>
  <c r="P32"/>
  <c r="Q32" s="1"/>
  <c r="P15"/>
  <c r="Q15" s="1"/>
  <c r="P19"/>
  <c r="Q19" s="1"/>
  <c r="P23"/>
  <c r="Q23" s="1"/>
  <c r="P28"/>
  <c r="Q28" s="1"/>
  <c r="P31"/>
  <c r="Q31" s="1"/>
  <c r="P34"/>
  <c r="Q34" s="1"/>
  <c r="F8"/>
  <c r="L8"/>
  <c r="E37"/>
  <c r="Z34" i="33"/>
  <c r="AC34" s="1"/>
  <c r="AI30" i="52"/>
  <c r="AK30" s="1"/>
  <c r="AI31"/>
  <c r="AK31" s="1"/>
  <c r="AI32"/>
  <c r="AK32" s="1"/>
  <c r="AI26"/>
  <c r="AK26" s="1"/>
  <c r="AI28"/>
  <c r="AK28" s="1"/>
  <c r="AI27"/>
  <c r="AK27" s="1"/>
  <c r="AI29"/>
  <c r="AK29" s="1"/>
  <c r="Z33" i="33" l="1"/>
  <c r="AC33" s="1"/>
  <c r="V32"/>
  <c r="Y32" s="1"/>
  <c r="U32"/>
  <c r="V28"/>
  <c r="Y28" s="1"/>
  <c r="U28"/>
  <c r="V26"/>
  <c r="Y26" s="1"/>
  <c r="U26"/>
  <c r="V31"/>
  <c r="Y31" s="1"/>
  <c r="U31"/>
  <c r="V30"/>
  <c r="Y30" s="1"/>
  <c r="U30"/>
  <c r="V29"/>
  <c r="Y29" s="1"/>
  <c r="U29"/>
  <c r="V27"/>
  <c r="Y27" s="1"/>
  <c r="U27"/>
  <c r="L37" i="45"/>
  <c r="F37"/>
  <c r="O8"/>
  <c r="O37" s="1"/>
  <c r="N8"/>
  <c r="N37" s="1"/>
  <c r="M8"/>
  <c r="M37" s="1"/>
  <c r="AR26" i="52"/>
  <c r="AQ26"/>
  <c r="AP26"/>
  <c r="AO26"/>
  <c r="AN26"/>
  <c r="AM26"/>
  <c r="AL26"/>
  <c r="AH25"/>
  <c r="H25" i="33" s="1"/>
  <c r="I25" s="1"/>
  <c r="AH24" i="52"/>
  <c r="H24" i="33" s="1"/>
  <c r="I24" s="1"/>
  <c r="H23"/>
  <c r="I23" s="1"/>
  <c r="AH22" i="52"/>
  <c r="H22" i="33" s="1"/>
  <c r="I22" s="1"/>
  <c r="AH21" i="52"/>
  <c r="H21" i="33" s="1"/>
  <c r="I21" s="1"/>
  <c r="O21" s="1"/>
  <c r="AH20" i="52"/>
  <c r="H20" i="33" s="1"/>
  <c r="I20" s="1"/>
  <c r="AH19" i="52"/>
  <c r="H19" i="33" s="1"/>
  <c r="I19" s="1"/>
  <c r="AH18" i="52"/>
  <c r="H18" i="33" s="1"/>
  <c r="I18" s="1"/>
  <c r="AH17" i="52"/>
  <c r="H17" i="33" s="1"/>
  <c r="I17" s="1"/>
  <c r="O17" s="1"/>
  <c r="H16"/>
  <c r="I16" s="1"/>
  <c r="AH15" i="52"/>
  <c r="H15" i="33" s="1"/>
  <c r="I15" s="1"/>
  <c r="AH14" i="52"/>
  <c r="H14" i="33" s="1"/>
  <c r="I14" s="1"/>
  <c r="H13"/>
  <c r="I13" s="1"/>
  <c r="AH12" i="52"/>
  <c r="H12" i="33" s="1"/>
  <c r="I12" s="1"/>
  <c r="AH11" i="52"/>
  <c r="H11" i="33" s="1"/>
  <c r="I11" s="1"/>
  <c r="AH10" i="52"/>
  <c r="H10" i="33" s="1"/>
  <c r="I10" s="1"/>
  <c r="AH9" i="52"/>
  <c r="H9" i="33" s="1"/>
  <c r="I9" s="1"/>
  <c r="AH8" i="52"/>
  <c r="R11" i="33" l="1"/>
  <c r="Q11"/>
  <c r="P11"/>
  <c r="O11"/>
  <c r="R14"/>
  <c r="P14"/>
  <c r="O14"/>
  <c r="Q14"/>
  <c r="Q19"/>
  <c r="R19"/>
  <c r="P19"/>
  <c r="O19"/>
  <c r="Q10"/>
  <c r="R10"/>
  <c r="P10"/>
  <c r="O10"/>
  <c r="R12"/>
  <c r="P12"/>
  <c r="O12"/>
  <c r="Q12"/>
  <c r="Q16"/>
  <c r="R16"/>
  <c r="P16"/>
  <c r="O16"/>
  <c r="R20"/>
  <c r="P20"/>
  <c r="O20"/>
  <c r="Q20"/>
  <c r="Q22"/>
  <c r="R22"/>
  <c r="P22"/>
  <c r="O22"/>
  <c r="Q24"/>
  <c r="R24"/>
  <c r="P24"/>
  <c r="O24"/>
  <c r="R9"/>
  <c r="P9"/>
  <c r="O9"/>
  <c r="Q9"/>
  <c r="Q13"/>
  <c r="R13"/>
  <c r="P13"/>
  <c r="O13"/>
  <c r="R15"/>
  <c r="P15"/>
  <c r="O15"/>
  <c r="Q15"/>
  <c r="R23"/>
  <c r="P23"/>
  <c r="O23"/>
  <c r="Q23"/>
  <c r="R25"/>
  <c r="P25"/>
  <c r="O25"/>
  <c r="Q25"/>
  <c r="AH38" i="52"/>
  <c r="R21" i="33"/>
  <c r="Q21"/>
  <c r="P21"/>
  <c r="Q17"/>
  <c r="R17"/>
  <c r="P17"/>
  <c r="Q18"/>
  <c r="R18"/>
  <c r="P18"/>
  <c r="O18"/>
  <c r="H8"/>
  <c r="H38" s="1"/>
  <c r="Z27"/>
  <c r="AC27" s="1"/>
  <c r="Z29"/>
  <c r="AC29" s="1"/>
  <c r="Z30"/>
  <c r="AC30" s="1"/>
  <c r="Z31"/>
  <c r="AC31" s="1"/>
  <c r="Z26"/>
  <c r="AC26" s="1"/>
  <c r="Z28"/>
  <c r="AC28" s="1"/>
  <c r="Z32"/>
  <c r="AC32" s="1"/>
  <c r="P8" i="45"/>
  <c r="AI17" i="52"/>
  <c r="AK17" s="1"/>
  <c r="AI22"/>
  <c r="AK22" s="1"/>
  <c r="AI8"/>
  <c r="AI9"/>
  <c r="AK9" s="1"/>
  <c r="AI11"/>
  <c r="AK11" s="1"/>
  <c r="AI13"/>
  <c r="AI14"/>
  <c r="AK14" s="1"/>
  <c r="AI20"/>
  <c r="AK20" s="1"/>
  <c r="AI24"/>
  <c r="AK24" s="1"/>
  <c r="AI25"/>
  <c r="AK25" s="1"/>
  <c r="AI19"/>
  <c r="AK19" s="1"/>
  <c r="AI21"/>
  <c r="AK21" s="1"/>
  <c r="AI18"/>
  <c r="AK18" s="1"/>
  <c r="AI15"/>
  <c r="AK15" s="1"/>
  <c r="AI23"/>
  <c r="AK23" s="1"/>
  <c r="AI12"/>
  <c r="AK12" s="1"/>
  <c r="AI10"/>
  <c r="AK10" s="1"/>
  <c r="AI16"/>
  <c r="AK16" s="1"/>
  <c r="AK13" l="1"/>
  <c r="AI38"/>
  <c r="I8" i="33"/>
  <c r="V22"/>
  <c r="Y22" s="1"/>
  <c r="U22"/>
  <c r="V16"/>
  <c r="Y16" s="1"/>
  <c r="U16"/>
  <c r="V10"/>
  <c r="Y10" s="1"/>
  <c r="U10"/>
  <c r="V13"/>
  <c r="Y13" s="1"/>
  <c r="U13"/>
  <c r="V9"/>
  <c r="Y9" s="1"/>
  <c r="U9"/>
  <c r="V24"/>
  <c r="Y24" s="1"/>
  <c r="U24"/>
  <c r="V20"/>
  <c r="Y20" s="1"/>
  <c r="U20"/>
  <c r="V18"/>
  <c r="Y18" s="1"/>
  <c r="U18"/>
  <c r="V14"/>
  <c r="Y14" s="1"/>
  <c r="U14"/>
  <c r="V12"/>
  <c r="Y12" s="1"/>
  <c r="U12"/>
  <c r="V25"/>
  <c r="Y25" s="1"/>
  <c r="U25"/>
  <c r="V23"/>
  <c r="Y23" s="1"/>
  <c r="U23"/>
  <c r="V21"/>
  <c r="Y21" s="1"/>
  <c r="U21"/>
  <c r="V19"/>
  <c r="Y19" s="1"/>
  <c r="U19"/>
  <c r="V15"/>
  <c r="Y15" s="1"/>
  <c r="U15"/>
  <c r="V11"/>
  <c r="Y11" s="1"/>
  <c r="U11"/>
  <c r="P37" i="45"/>
  <c r="Q8"/>
  <c r="Q37" s="1"/>
  <c r="AK8" i="52"/>
  <c r="R8" i="33" l="1"/>
  <c r="R38" s="1"/>
  <c r="Q8"/>
  <c r="Q38" s="1"/>
  <c r="P8"/>
  <c r="P38" s="1"/>
  <c r="O8"/>
  <c r="I38"/>
  <c r="O38"/>
  <c r="Z12"/>
  <c r="AC12" s="1"/>
  <c r="Z14"/>
  <c r="AC14" s="1"/>
  <c r="Z18"/>
  <c r="AC18" s="1"/>
  <c r="Z20"/>
  <c r="AC20" s="1"/>
  <c r="Z24"/>
  <c r="AC24" s="1"/>
  <c r="Z9"/>
  <c r="AC9" s="1"/>
  <c r="Z13"/>
  <c r="AC13" s="1"/>
  <c r="Z10"/>
  <c r="AC10" s="1"/>
  <c r="Z16"/>
  <c r="AC16" s="1"/>
  <c r="Z22"/>
  <c r="AC22" s="1"/>
  <c r="Z11"/>
  <c r="AC11" s="1"/>
  <c r="Z15"/>
  <c r="AC15" s="1"/>
  <c r="Z19"/>
  <c r="AC19" s="1"/>
  <c r="Z21"/>
  <c r="AC21" s="1"/>
  <c r="Z23"/>
  <c r="AC23" s="1"/>
  <c r="Z25"/>
  <c r="AC25" s="1"/>
  <c r="K41" i="30"/>
  <c r="J41"/>
  <c r="L41" s="1"/>
  <c r="F41"/>
  <c r="E41"/>
  <c r="D41"/>
  <c r="K40"/>
  <c r="J40"/>
  <c r="L40" s="1"/>
  <c r="F40"/>
  <c r="E40"/>
  <c r="D40"/>
  <c r="K39"/>
  <c r="J39"/>
  <c r="L39" s="1"/>
  <c r="F39"/>
  <c r="E39"/>
  <c r="D39"/>
  <c r="K38"/>
  <c r="J38"/>
  <c r="L38" s="1"/>
  <c r="K37"/>
  <c r="J37"/>
  <c r="L37" s="1"/>
  <c r="F37"/>
  <c r="E37"/>
  <c r="D37"/>
  <c r="K36"/>
  <c r="J36"/>
  <c r="K35"/>
  <c r="J35"/>
  <c r="L35" s="1"/>
  <c r="F35"/>
  <c r="E35"/>
  <c r="D35"/>
  <c r="K34"/>
  <c r="J34"/>
  <c r="L34" s="1"/>
  <c r="K33"/>
  <c r="J33"/>
  <c r="L33" s="1"/>
  <c r="K32"/>
  <c r="J32"/>
  <c r="L32" s="1"/>
  <c r="F32"/>
  <c r="E32"/>
  <c r="D32"/>
  <c r="K31"/>
  <c r="J31"/>
  <c r="L31" s="1"/>
  <c r="F31"/>
  <c r="E31"/>
  <c r="D31"/>
  <c r="K30"/>
  <c r="J30"/>
  <c r="L30" s="1"/>
  <c r="F30"/>
  <c r="E30"/>
  <c r="D30"/>
  <c r="K29"/>
  <c r="J29"/>
  <c r="L29" s="1"/>
  <c r="K28"/>
  <c r="J28"/>
  <c r="K27"/>
  <c r="J27"/>
  <c r="L27" s="1"/>
  <c r="F27"/>
  <c r="E27"/>
  <c r="D27"/>
  <c r="K26"/>
  <c r="J26"/>
  <c r="L26" s="1"/>
  <c r="F26"/>
  <c r="E26"/>
  <c r="D26"/>
  <c r="K25"/>
  <c r="J25"/>
  <c r="L25" s="1"/>
  <c r="K24"/>
  <c r="J24"/>
  <c r="F24"/>
  <c r="E24"/>
  <c r="D24"/>
  <c r="K23"/>
  <c r="J23"/>
  <c r="L23" s="1"/>
  <c r="F23"/>
  <c r="E23"/>
  <c r="D23"/>
  <c r="K22"/>
  <c r="J22"/>
  <c r="F22"/>
  <c r="E22"/>
  <c r="D22"/>
  <c r="K21"/>
  <c r="J21"/>
  <c r="L21" s="1"/>
  <c r="K20"/>
  <c r="J20"/>
  <c r="L20" s="1"/>
  <c r="F20"/>
  <c r="E20"/>
  <c r="D20"/>
  <c r="K19"/>
  <c r="J19"/>
  <c r="L19" s="1"/>
  <c r="K18"/>
  <c r="J18"/>
  <c r="K17"/>
  <c r="J17"/>
  <c r="L17" s="1"/>
  <c r="F17"/>
  <c r="E17"/>
  <c r="D17"/>
  <c r="K16"/>
  <c r="J16"/>
  <c r="L16" s="1"/>
  <c r="K15"/>
  <c r="J15"/>
  <c r="L15" s="1"/>
  <c r="K14"/>
  <c r="J14"/>
  <c r="L14" s="1"/>
  <c r="K13"/>
  <c r="J13"/>
  <c r="L13" s="1"/>
  <c r="F13"/>
  <c r="E13"/>
  <c r="D13"/>
  <c r="K12"/>
  <c r="J12"/>
  <c r="F12"/>
  <c r="E12"/>
  <c r="D12"/>
  <c r="K11"/>
  <c r="J11"/>
  <c r="L11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K10"/>
  <c r="J10"/>
  <c r="L10" s="1"/>
  <c r="G38" i="31"/>
  <c r="H38" s="1"/>
  <c r="F38"/>
  <c r="G37"/>
  <c r="H37" s="1"/>
  <c r="F37"/>
  <c r="G36"/>
  <c r="H36" s="1"/>
  <c r="F36"/>
  <c r="G34"/>
  <c r="H34" s="1"/>
  <c r="F34"/>
  <c r="G32"/>
  <c r="H32" s="1"/>
  <c r="F32"/>
  <c r="G29"/>
  <c r="H29" s="1"/>
  <c r="F29"/>
  <c r="G28"/>
  <c r="H28" s="1"/>
  <c r="F28"/>
  <c r="G27"/>
  <c r="H27" s="1"/>
  <c r="F27"/>
  <c r="G24"/>
  <c r="H24" s="1"/>
  <c r="F24"/>
  <c r="G23"/>
  <c r="H23" s="1"/>
  <c r="F23"/>
  <c r="G21"/>
  <c r="H21" s="1"/>
  <c r="F21"/>
  <c r="G20"/>
  <c r="H20" s="1"/>
  <c r="F20"/>
  <c r="G19"/>
  <c r="H19" s="1"/>
  <c r="F19"/>
  <c r="G17"/>
  <c r="H17" s="1"/>
  <c r="F17"/>
  <c r="G14"/>
  <c r="I14" s="1"/>
  <c r="F14"/>
  <c r="G10"/>
  <c r="I10" s="1"/>
  <c r="F10"/>
  <c r="G9"/>
  <c r="I9" s="1"/>
  <c r="F9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Y11" i="45"/>
  <c r="Y10"/>
  <c r="Y9"/>
  <c r="Y8"/>
  <c r="T8"/>
  <c r="N17" i="33"/>
  <c r="F38" i="30"/>
  <c r="E38"/>
  <c r="F36"/>
  <c r="E36"/>
  <c r="F34"/>
  <c r="E34"/>
  <c r="F33"/>
  <c r="E33"/>
  <c r="F29"/>
  <c r="E29"/>
  <c r="F28"/>
  <c r="E28"/>
  <c r="F25"/>
  <c r="E25"/>
  <c r="F21"/>
  <c r="E21"/>
  <c r="F19"/>
  <c r="E19"/>
  <c r="F18"/>
  <c r="E18"/>
  <c r="F16"/>
  <c r="E16"/>
  <c r="F15"/>
  <c r="E15"/>
  <c r="D15"/>
  <c r="F14"/>
  <c r="E14"/>
  <c r="F11"/>
  <c r="E11"/>
  <c r="D11"/>
  <c r="N8" i="33"/>
  <c r="F10" i="30"/>
  <c r="E10"/>
  <c r="AH8" i="32"/>
  <c r="AH38" s="1"/>
  <c r="N38" i="33" l="1"/>
  <c r="V8"/>
  <c r="I27" i="31"/>
  <c r="J27" s="1"/>
  <c r="I38"/>
  <c r="J38" s="1"/>
  <c r="AI8" i="32"/>
  <c r="H10" i="31"/>
  <c r="J10" s="1"/>
  <c r="I28"/>
  <c r="J28" s="1"/>
  <c r="I17"/>
  <c r="J17" s="1"/>
  <c r="I24"/>
  <c r="J24" s="1"/>
  <c r="I32"/>
  <c r="I37"/>
  <c r="J37" s="1"/>
  <c r="H14"/>
  <c r="J14" s="1"/>
  <c r="I23"/>
  <c r="J23" s="1"/>
  <c r="I29"/>
  <c r="J29" s="1"/>
  <c r="I36"/>
  <c r="J36" s="1"/>
  <c r="D10" i="30"/>
  <c r="H9" i="31"/>
  <c r="J9" s="1"/>
  <c r="D34" i="30"/>
  <c r="D19"/>
  <c r="D38"/>
  <c r="I19" i="31"/>
  <c r="J19" s="1"/>
  <c r="I20"/>
  <c r="J20" s="1"/>
  <c r="I21"/>
  <c r="J21" s="1"/>
  <c r="J32"/>
  <c r="I34"/>
  <c r="J34" s="1"/>
  <c r="L12" i="30"/>
  <c r="L18"/>
  <c r="L22"/>
  <c r="L24"/>
  <c r="L28"/>
  <c r="L36"/>
  <c r="U10" i="45"/>
  <c r="V10"/>
  <c r="U8"/>
  <c r="D16" i="30"/>
  <c r="D28"/>
  <c r="D36"/>
  <c r="D21"/>
  <c r="D25"/>
  <c r="D29"/>
  <c r="D33"/>
  <c r="D14"/>
  <c r="D18"/>
  <c r="F25" i="31" l="1"/>
  <c r="F30"/>
  <c r="F18"/>
  <c r="F11"/>
  <c r="V11" i="45"/>
  <c r="U11"/>
  <c r="U9"/>
  <c r="V9"/>
  <c r="F35" i="31" l="1"/>
  <c r="F26"/>
  <c r="F16"/>
  <c r="F12"/>
  <c r="F13"/>
  <c r="F15"/>
  <c r="F8"/>
  <c r="F33"/>
  <c r="F7"/>
  <c r="F22"/>
  <c r="F31"/>
  <c r="V17" i="33" l="1"/>
  <c r="W17"/>
  <c r="G26" i="31"/>
  <c r="I26" s="1"/>
  <c r="G33"/>
  <c r="I33" s="1"/>
  <c r="U8" i="33"/>
  <c r="G8" i="31"/>
  <c r="H8" s="1"/>
  <c r="G15"/>
  <c r="H15" s="1"/>
  <c r="G11"/>
  <c r="H11" s="1"/>
  <c r="G18"/>
  <c r="H18" s="1"/>
  <c r="U17" i="33"/>
  <c r="G31" i="31"/>
  <c r="H31" s="1"/>
  <c r="G22"/>
  <c r="H22" s="1"/>
  <c r="G30"/>
  <c r="I30" s="1"/>
  <c r="V38" i="33" l="1"/>
  <c r="Y17"/>
  <c r="U38"/>
  <c r="G7" i="31"/>
  <c r="H7" s="1"/>
  <c r="G25"/>
  <c r="H25" s="1"/>
  <c r="G12"/>
  <c r="H12" s="1"/>
  <c r="I15"/>
  <c r="J15" s="1"/>
  <c r="G16"/>
  <c r="I16" s="1"/>
  <c r="I18"/>
  <c r="J18" s="1"/>
  <c r="I8"/>
  <c r="J8" s="1"/>
  <c r="G35"/>
  <c r="H26"/>
  <c r="J26" s="1"/>
  <c r="G13"/>
  <c r="I13" s="1"/>
  <c r="H33"/>
  <c r="J33" s="1"/>
  <c r="I11"/>
  <c r="J11" s="1"/>
  <c r="W8" i="33"/>
  <c r="W38" s="1"/>
  <c r="I31" i="31"/>
  <c r="J31" s="1"/>
  <c r="I22"/>
  <c r="J22" s="1"/>
  <c r="H30"/>
  <c r="J30" s="1"/>
  <c r="Z17" i="33" l="1"/>
  <c r="AC17" s="1"/>
  <c r="Y8"/>
  <c r="Y38" s="1"/>
  <c r="I7" i="31"/>
  <c r="J7" s="1"/>
  <c r="I25"/>
  <c r="J25" s="1"/>
  <c r="H16"/>
  <c r="J16" s="1"/>
  <c r="I12"/>
  <c r="J12" s="1"/>
  <c r="H13"/>
  <c r="J13" s="1"/>
  <c r="I35"/>
  <c r="H35"/>
  <c r="Z8" i="33" l="1"/>
  <c r="AC8" s="1"/>
  <c r="J35" i="31"/>
</calcChain>
</file>

<file path=xl/sharedStrings.xml><?xml version="1.0" encoding="utf-8"?>
<sst xmlns="http://schemas.openxmlformats.org/spreadsheetml/2006/main" count="1546" uniqueCount="163">
  <si>
    <t>MUSTER ROLL - FORM XVI</t>
  </si>
  <si>
    <t>(See Rules 78(1)(a)(I)</t>
  </si>
  <si>
    <t>Name &amp; Address of Contractor</t>
  </si>
  <si>
    <t>NATIONAL HEART INSTITUTE</t>
  </si>
  <si>
    <t>EAGLE HUNTER SOLUTIONS LTD</t>
  </si>
  <si>
    <t>49-50, COMMUNITY CENTRE EAST OF</t>
  </si>
  <si>
    <t>61-C, Kalu Sarai, Sarvpriya Vihar, New Delhi - 16</t>
  </si>
  <si>
    <t>KAILASH, NEW DELHI-110065</t>
  </si>
  <si>
    <t>Sl.No.</t>
  </si>
  <si>
    <t>File. No.</t>
  </si>
  <si>
    <t>Name</t>
  </si>
  <si>
    <t>Designation</t>
  </si>
  <si>
    <t>Present</t>
  </si>
  <si>
    <t>Off</t>
  </si>
  <si>
    <t>Total</t>
  </si>
  <si>
    <t>MAIN</t>
  </si>
  <si>
    <t>OT</t>
  </si>
  <si>
    <t>ESIC</t>
  </si>
  <si>
    <t>UAN</t>
  </si>
  <si>
    <t>SEEMA RAI</t>
  </si>
  <si>
    <t>SECURITY GUARD</t>
  </si>
  <si>
    <t>P</t>
  </si>
  <si>
    <t>CHHAHIDAR RAHMAN</t>
  </si>
  <si>
    <t>CHITRANJAN SINGH</t>
  </si>
  <si>
    <t xml:space="preserve">MITHLESH JHA </t>
  </si>
  <si>
    <t>DL01816</t>
  </si>
  <si>
    <t>POONAM</t>
  </si>
  <si>
    <t>KRISHAN KUTTY</t>
  </si>
  <si>
    <t>DHRUO JEE PAL</t>
  </si>
  <si>
    <t>RAHUL KUMAR</t>
  </si>
  <si>
    <t>DL01992</t>
  </si>
  <si>
    <t>K.K.JHA</t>
  </si>
  <si>
    <t>DHIRENDER SINGH</t>
  </si>
  <si>
    <t>BADAL SARKAR</t>
  </si>
  <si>
    <t>MANOJ KUMAR SINGH</t>
  </si>
  <si>
    <t>SECURITY SUPERVISOR</t>
  </si>
  <si>
    <t>DEELIP KUMAR</t>
  </si>
  <si>
    <t>IMTEYAJ KHAN</t>
  </si>
  <si>
    <t>RANJEET SINGH</t>
  </si>
  <si>
    <t>BAL KUMAR PRADHAN</t>
  </si>
  <si>
    <t>INDR PAL</t>
  </si>
  <si>
    <t>OMPAL</t>
  </si>
  <si>
    <t>TULA RAM</t>
  </si>
  <si>
    <t>A</t>
  </si>
  <si>
    <t>REGISTER OF WAGES</t>
  </si>
  <si>
    <t>See Rule 78(1)(a) (I)</t>
  </si>
  <si>
    <t>FORM – XVII</t>
  </si>
  <si>
    <t>Sl. No</t>
  </si>
  <si>
    <t>File. No</t>
  </si>
  <si>
    <t>Name of Workman</t>
  </si>
  <si>
    <t>Rank</t>
  </si>
  <si>
    <t>RATE</t>
  </si>
  <si>
    <t>Earned</t>
  </si>
  <si>
    <t>Deduction</t>
  </si>
  <si>
    <t>Payable</t>
  </si>
  <si>
    <t>Signature</t>
  </si>
  <si>
    <t>Basic</t>
  </si>
  <si>
    <t>HRA</t>
  </si>
  <si>
    <t>Conv. Allow.</t>
  </si>
  <si>
    <t>Washing Allow.</t>
  </si>
  <si>
    <t>Gross</t>
  </si>
  <si>
    <t>Incentive</t>
  </si>
  <si>
    <t>ESIC Gross</t>
  </si>
  <si>
    <t>PF</t>
  </si>
  <si>
    <t>ESI</t>
  </si>
  <si>
    <t>Other</t>
  </si>
  <si>
    <t>Total Ded</t>
  </si>
  <si>
    <t>Bank Transfer</t>
  </si>
  <si>
    <t>TOTAL</t>
  </si>
  <si>
    <t>UAN NO</t>
  </si>
  <si>
    <t>ESIC NO</t>
  </si>
  <si>
    <t>2005217778</t>
  </si>
  <si>
    <t>EAGLE HUNTER SOLUTIONS LIMITED</t>
  </si>
  <si>
    <t>E.S.I. SUMMARY</t>
  </si>
  <si>
    <t>61 - C  , KALU SARAI , SARVAPRIYA VIHAR , NEW DELHI - 110016</t>
  </si>
  <si>
    <t>PHONE : +91-011-40748000 , FAX : +91-011-40748001</t>
  </si>
  <si>
    <t>DELHI</t>
  </si>
  <si>
    <t>ESI CODE</t>
  </si>
  <si>
    <t>20000140290001018</t>
  </si>
  <si>
    <t>S.NO.</t>
  </si>
  <si>
    <t>EMP.CODE</t>
  </si>
  <si>
    <t>EMPLOYEE NAME</t>
  </si>
  <si>
    <t>ESI NO'S</t>
  </si>
  <si>
    <t>UNIT NAME</t>
  </si>
  <si>
    <t>DUTY</t>
  </si>
  <si>
    <t>GROSS</t>
  </si>
  <si>
    <t>EMPLOYEE</t>
  </si>
  <si>
    <t>EMPLOYER</t>
  </si>
  <si>
    <t>BHOLA SINGH</t>
  </si>
  <si>
    <t>SHIVAKANT TIWARI</t>
  </si>
  <si>
    <t>AVINASH KUMAR</t>
  </si>
  <si>
    <t>BRAJESH KUMAR</t>
  </si>
  <si>
    <t>RISHIKESH TIWARI</t>
  </si>
  <si>
    <t>SANJAY SHARMA</t>
  </si>
  <si>
    <t>SIMA RAY</t>
  </si>
  <si>
    <t>SHATIRANJAN KUMAR RAI</t>
  </si>
  <si>
    <t>MOHD. KALIM MIYAN</t>
  </si>
  <si>
    <t>INDAL SAHNI</t>
  </si>
  <si>
    <t>DHANANJAY PANDEY</t>
  </si>
  <si>
    <t>NAGENDRA PRASAD TRIPATHHI</t>
  </si>
  <si>
    <t>RINKU KUMARI</t>
  </si>
  <si>
    <t>RAM SAHAY</t>
  </si>
  <si>
    <t>RANJAN LAL</t>
  </si>
  <si>
    <t>SHYAMSUNDER</t>
  </si>
  <si>
    <t>VINOD KR. THAKUR</t>
  </si>
  <si>
    <t>PARMOD KUMAR SINGH</t>
  </si>
  <si>
    <t>VISHNU DUTT SHARMA</t>
  </si>
  <si>
    <t xml:space="preserve"> </t>
  </si>
  <si>
    <t>ELECTRONIC CHALLAN CUM RETURN (ECR)</t>
  </si>
  <si>
    <t>FOR THE WAGE MONTH OF (04/2019) AND RETURN MONTH (05/2019)</t>
  </si>
  <si>
    <t>ESTABLISHMENT ID</t>
  </si>
  <si>
    <t>: DSNHP0011810000</t>
  </si>
  <si>
    <t>NAME OF</t>
  </si>
  <si>
    <t>ESTABLISHMENT</t>
  </si>
  <si>
    <t>: EAGLE HUNTER SOLUTIONS LTD.</t>
  </si>
  <si>
    <t>MONTH OF</t>
  </si>
  <si>
    <t>APR, 2019</t>
  </si>
  <si>
    <t>PART A – MEMBERS' WAGES DETAILS</t>
  </si>
  <si>
    <t>Sl.No</t>
  </si>
  <si>
    <t>BRANCH</t>
  </si>
  <si>
    <t>UNIT</t>
  </si>
  <si>
    <t>FILE NO</t>
  </si>
  <si>
    <t>NAME</t>
  </si>
  <si>
    <t>RANK</t>
  </si>
  <si>
    <t>PF EARN</t>
  </si>
  <si>
    <t>PENS EARN</t>
  </si>
  <si>
    <t>PF- 12%</t>
  </si>
  <si>
    <t>PENS 8.33%</t>
  </si>
  <si>
    <t>DIFF PF-3.67</t>
  </si>
  <si>
    <t>MITHLESH JHA</t>
  </si>
  <si>
    <t>PARSHU RAM</t>
  </si>
  <si>
    <t>GOPAL</t>
  </si>
  <si>
    <t>NARENDER SINGH</t>
  </si>
  <si>
    <t>DL02349</t>
  </si>
  <si>
    <t>DL02346</t>
  </si>
  <si>
    <t>DL02449</t>
  </si>
  <si>
    <t>DL02469</t>
  </si>
  <si>
    <t>DL02552</t>
  </si>
  <si>
    <t>DL02588</t>
  </si>
  <si>
    <t xml:space="preserve">ANTARYAMI PATHAK </t>
  </si>
  <si>
    <t xml:space="preserve">CHHAHIDAR RAHMAN </t>
  </si>
  <si>
    <t xml:space="preserve">PRAMOD KUMAR </t>
  </si>
  <si>
    <t xml:space="preserve">LOKMAN </t>
  </si>
  <si>
    <t xml:space="preserve">VIPIN KUMAR PANDEY </t>
  </si>
  <si>
    <t>ALOK MAURYA</t>
  </si>
  <si>
    <t xml:space="preserve">RAM AWATAR SINGH </t>
  </si>
  <si>
    <t>off</t>
  </si>
  <si>
    <t>P2</t>
  </si>
  <si>
    <t>P4</t>
  </si>
  <si>
    <t>JAI PRAKASH</t>
  </si>
  <si>
    <t>DL02600</t>
  </si>
  <si>
    <t xml:space="preserve">JAI PRAKASH </t>
  </si>
  <si>
    <t xml:space="preserve">ABHISHEK KUMAR </t>
  </si>
  <si>
    <t>For the month of DEC-20</t>
  </si>
  <si>
    <t>S/G</t>
  </si>
  <si>
    <t>S/S</t>
  </si>
  <si>
    <t>PURNA BAHADUR KARKI</t>
  </si>
  <si>
    <t>101386473449</t>
  </si>
  <si>
    <t>For the month of Feb-2022</t>
  </si>
  <si>
    <t>RAM ANUJ CHAUDHARY</t>
  </si>
  <si>
    <t>DL02061</t>
  </si>
  <si>
    <t>RAHUL GOSWAMI</t>
  </si>
  <si>
    <t>DFF</t>
  </si>
</sst>
</file>

<file path=xl/styles.xml><?xml version="1.0" encoding="utf-8"?>
<styleSheet xmlns="http://schemas.openxmlformats.org/spreadsheetml/2006/main">
  <numFmts count="2">
    <numFmt numFmtId="164" formatCode="0;[Red]0"/>
    <numFmt numFmtId="165" formatCode="0.0"/>
  </numFmts>
  <fonts count="22">
    <font>
      <sz val="11"/>
      <color rgb="FF000000"/>
      <name val="Calibri"/>
      <charset val="1"/>
    </font>
    <font>
      <sz val="10"/>
      <color rgb="FF000000"/>
      <name val="Calibri"/>
      <family val="2"/>
    </font>
    <font>
      <sz val="11"/>
      <color rgb="FF000000"/>
      <name val="Courier New"/>
      <family val="3"/>
    </font>
    <font>
      <sz val="10.5"/>
      <color rgb="FF000000"/>
      <name val="Courier New"/>
      <family val="3"/>
    </font>
    <font>
      <sz val="10"/>
      <color rgb="FF000000"/>
      <name val="Courier New"/>
      <family val="3"/>
    </font>
    <font>
      <sz val="10"/>
      <color rgb="FF000000"/>
      <name val="Courier New"/>
      <family val="3"/>
    </font>
    <font>
      <b/>
      <sz val="11"/>
      <color rgb="FF000000"/>
      <name val="Calibri"/>
      <family val="2"/>
    </font>
    <font>
      <sz val="10.5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rgb="FF000000"/>
      <name val="Times New Roman"/>
      <family val="1"/>
    </font>
    <font>
      <b/>
      <sz val="10.5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b/>
      <sz val="10"/>
      <color rgb="FF000000"/>
      <name val="Times New Roman"/>
      <family val="1"/>
    </font>
    <font>
      <sz val="10"/>
      <name val="Arial"/>
      <family val="2"/>
    </font>
    <font>
      <b/>
      <sz val="10.5"/>
      <color rgb="FF000000"/>
      <name val="Times New Roman"/>
      <family val="1"/>
    </font>
    <font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/>
  </cellStyleXfs>
  <cellXfs count="17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Fill="1"/>
    <xf numFmtId="0" fontId="0" fillId="0" borderId="0" xfId="0" applyFill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 wrapText="1"/>
    </xf>
    <xf numFmtId="0" fontId="7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 indent="1"/>
    </xf>
    <xf numFmtId="0" fontId="9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left" vertical="center" wrapText="1" indent="1"/>
    </xf>
    <xf numFmtId="1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left" vertical="center" indent="1"/>
    </xf>
    <xf numFmtId="2" fontId="10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Font="1" applyAlignment="1">
      <alignment horizontal="right"/>
    </xf>
    <xf numFmtId="17" fontId="9" fillId="0" borderId="0" xfId="0" applyNumberFormat="1" applyFont="1" applyAlignment="1">
      <alignment horizontal="right"/>
    </xf>
    <xf numFmtId="0" fontId="11" fillId="0" borderId="0" xfId="0" applyFont="1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Alignme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Fill="1" applyBorder="1" applyAlignment="1"/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wrapText="1"/>
    </xf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0" borderId="6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/>
    <xf numFmtId="0" fontId="13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1" fontId="13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/>
    </xf>
    <xf numFmtId="0" fontId="10" fillId="0" borderId="7" xfId="0" applyFont="1" applyFill="1" applyBorder="1"/>
    <xf numFmtId="0" fontId="10" fillId="0" borderId="5" xfId="0" applyFont="1" applyFill="1" applyBorder="1"/>
    <xf numFmtId="0" fontId="10" fillId="0" borderId="11" xfId="0" applyFont="1" applyFill="1" applyBorder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0" fillId="0" borderId="13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Fill="1" applyBorder="1"/>
    <xf numFmtId="1" fontId="1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4" xfId="0" applyFont="1" applyBorder="1"/>
    <xf numFmtId="0" fontId="12" fillId="0" borderId="5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/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0" fillId="0" borderId="0" xfId="0" applyFont="1" applyFill="1" applyAlignment="1">
      <alignment wrapText="1"/>
    </xf>
    <xf numFmtId="0" fontId="13" fillId="0" borderId="4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 wrapText="1"/>
    </xf>
    <xf numFmtId="1" fontId="16" fillId="0" borderId="9" xfId="0" applyNumberFormat="1" applyFont="1" applyFill="1" applyBorder="1" applyAlignment="1">
      <alignment vertical="center" wrapText="1"/>
    </xf>
    <xf numFmtId="1" fontId="16" fillId="0" borderId="9" xfId="0" applyNumberFormat="1" applyFont="1" applyFill="1" applyBorder="1" applyAlignment="1">
      <alignment horizontal="center" vertical="center" wrapText="1"/>
    </xf>
    <xf numFmtId="1" fontId="16" fillId="0" borderId="9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13" fillId="0" borderId="13" xfId="0" applyFont="1" applyFill="1" applyBorder="1" applyAlignment="1">
      <alignment vertical="center"/>
    </xf>
    <xf numFmtId="0" fontId="13" fillId="0" borderId="11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 wrapText="1"/>
    </xf>
    <xf numFmtId="2" fontId="16" fillId="0" borderId="9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2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165" fontId="20" fillId="0" borderId="1" xfId="0" applyNumberFormat="1" applyFont="1" applyBorder="1"/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2" fontId="11" fillId="0" borderId="1" xfId="0" applyNumberFormat="1" applyFont="1" applyBorder="1"/>
    <xf numFmtId="0" fontId="21" fillId="2" borderId="15" xfId="0" applyFont="1" applyFill="1" applyBorder="1" applyAlignment="1">
      <alignment horizontal="left" vertical="center"/>
    </xf>
    <xf numFmtId="0" fontId="11" fillId="0" borderId="0" xfId="0" applyFont="1" applyFill="1"/>
    <xf numFmtId="2" fontId="11" fillId="0" borderId="0" xfId="0" applyNumberFormat="1" applyFont="1" applyFill="1"/>
    <xf numFmtId="1" fontId="11" fillId="0" borderId="0" xfId="0" applyNumberFormat="1" applyFont="1" applyFill="1"/>
    <xf numFmtId="0" fontId="21" fillId="2" borderId="15" xfId="0" applyFont="1" applyFill="1" applyBorder="1" applyAlignment="1">
      <alignment horizontal="left"/>
    </xf>
    <xf numFmtId="165" fontId="17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 vertical="center"/>
    </xf>
    <xf numFmtId="1" fontId="10" fillId="0" borderId="0" xfId="0" applyNumberFormat="1" applyFont="1" applyFill="1"/>
    <xf numFmtId="165" fontId="11" fillId="0" borderId="1" xfId="0" applyNumberFormat="1" applyFont="1" applyFill="1" applyBorder="1" applyAlignment="1">
      <alignment horizontal="center" vertical="center"/>
    </xf>
    <xf numFmtId="1" fontId="16" fillId="0" borderId="3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1</xdr:row>
      <xdr:rowOff>154542</xdr:rowOff>
    </xdr:from>
    <xdr:to>
      <xdr:col>1</xdr:col>
      <xdr:colOff>81750</xdr:colOff>
      <xdr:row>5</xdr:row>
      <xdr:rowOff>56030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lum bright="-50000"/>
        </a:blip>
        <a:stretch>
          <a:fillRect/>
        </a:stretch>
      </xdr:blipFill>
      <xdr:spPr>
        <a:xfrm>
          <a:off x="10795" y="354330"/>
          <a:ext cx="461010" cy="701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111084</xdr:colOff>
      <xdr:row>45</xdr:row>
      <xdr:rowOff>106702</xdr:rowOff>
    </xdr:from>
    <xdr:to>
      <xdr:col>14</xdr:col>
      <xdr:colOff>16632</xdr:colOff>
      <xdr:row>54</xdr:row>
      <xdr:rowOff>142616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 rot="16200000">
          <a:off x="5015465" y="12049147"/>
          <a:ext cx="1601327" cy="1520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1</xdr:row>
      <xdr:rowOff>154542</xdr:rowOff>
    </xdr:from>
    <xdr:to>
      <xdr:col>1</xdr:col>
      <xdr:colOff>81750</xdr:colOff>
      <xdr:row>5</xdr:row>
      <xdr:rowOff>56030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lum bright="-50000"/>
        </a:blip>
        <a:stretch>
          <a:fillRect/>
        </a:stretch>
      </xdr:blipFill>
      <xdr:spPr>
        <a:xfrm>
          <a:off x="11206" y="354567"/>
          <a:ext cx="461069" cy="70158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159123</xdr:colOff>
      <xdr:row>39</xdr:row>
      <xdr:rowOff>161925</xdr:rowOff>
    </xdr:from>
    <xdr:to>
      <xdr:col>19</xdr:col>
      <xdr:colOff>5449</xdr:colOff>
      <xdr:row>49</xdr:row>
      <xdr:rowOff>30116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 rot="16200000">
          <a:off x="5563153" y="10998020"/>
          <a:ext cx="1582691" cy="1532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435428</xdr:colOff>
      <xdr:row>0</xdr:row>
      <xdr:rowOff>40821</xdr:rowOff>
    </xdr:from>
    <xdr:to>
      <xdr:col>1</xdr:col>
      <xdr:colOff>449036</xdr:colOff>
      <xdr:row>4</xdr:row>
      <xdr:rowOff>9592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lum bright="-50000"/>
        </a:blip>
        <a:stretch>
          <a:fillRect/>
        </a:stretch>
      </xdr:blipFill>
      <xdr:spPr>
        <a:xfrm>
          <a:off x="434975" y="40640"/>
          <a:ext cx="614045" cy="7689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628404</xdr:colOff>
      <xdr:row>58</xdr:row>
      <xdr:rowOff>118754</xdr:rowOff>
    </xdr:from>
    <xdr:to>
      <xdr:col>8</xdr:col>
      <xdr:colOff>7861</xdr:colOff>
      <xdr:row>67</xdr:row>
      <xdr:rowOff>95328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 rot="15831521">
          <a:off x="7127231" y="18125154"/>
          <a:ext cx="1535211" cy="1544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0</xdr:col>
      <xdr:colOff>556152</xdr:colOff>
      <xdr:row>4</xdr:row>
      <xdr:rowOff>103910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>
          <a:lum bright="-50000"/>
        </a:blip>
        <a:stretch>
          <a:fillRect/>
        </a:stretch>
      </xdr:blipFill>
      <xdr:spPr>
        <a:xfrm>
          <a:off x="0" y="200025"/>
          <a:ext cx="555625" cy="7035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40821</xdr:colOff>
      <xdr:row>1</xdr:row>
      <xdr:rowOff>20077</xdr:rowOff>
    </xdr:from>
    <xdr:to>
      <xdr:col>1</xdr:col>
      <xdr:colOff>40822</xdr:colOff>
      <xdr:row>4</xdr:row>
      <xdr:rowOff>192955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lum bright="-50000"/>
        </a:blip>
        <a:stretch>
          <a:fillRect/>
        </a:stretch>
      </xdr:blipFill>
      <xdr:spPr>
        <a:xfrm>
          <a:off x="40640" y="219710"/>
          <a:ext cx="609600" cy="7727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2245179</xdr:colOff>
      <xdr:row>43</xdr:row>
      <xdr:rowOff>54429</xdr:rowOff>
    </xdr:from>
    <xdr:to>
      <xdr:col>3</xdr:col>
      <xdr:colOff>1425476</xdr:colOff>
      <xdr:row>52</xdr:row>
      <xdr:rowOff>19872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 rot="15831521">
          <a:off x="3641946" y="14115377"/>
          <a:ext cx="1557478" cy="1547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56028</xdr:rowOff>
    </xdr:from>
    <xdr:to>
      <xdr:col>1</xdr:col>
      <xdr:colOff>450046</xdr:colOff>
      <xdr:row>4</xdr:row>
      <xdr:rowOff>156881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46380"/>
          <a:ext cx="849630" cy="68199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sl/Downloads/Attendance_Checklist%20-%202022-01-29T123529.1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ersonal\PF%20DATA\PF%2018-19\DECEMBER%2021\PAID\PF%20DATA%20DELHI%20N%20NOIDA%20-DEC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MANSHU\scan%20doc\Personal\PF%20DATA\PF%2018-19\FEBRUARY%202019\PF%20DATA\MASTER%20DL11810%20FOR%20FEBRUARY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ersonal\PF%20DATA\PF%2021-22\FEB%2022\PF%20MASTER%20DATA%20PART1-%20FEB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sl/AppData/Local/Microsoft/Windows/INetCache/Content.Outlook/DT6UYGRC/DELHI%20UNITS%20-%20FEB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ttendance_Checklist - 2022-01-"/>
    </sheetNames>
    <sheetDataSet>
      <sheetData sheetId="0">
        <row r="4">
          <cell r="B4">
            <v>44764</v>
          </cell>
          <cell r="C4">
            <v>44764</v>
          </cell>
          <cell r="D4" t="str">
            <v xml:space="preserve">ANTARYAMI PATHAK </v>
          </cell>
          <cell r="E4" t="str">
            <v>SECURITY GUARD</v>
          </cell>
          <cell r="F4">
            <v>31</v>
          </cell>
        </row>
        <row r="5">
          <cell r="B5">
            <v>45964</v>
          </cell>
          <cell r="C5">
            <v>45964</v>
          </cell>
          <cell r="D5" t="str">
            <v xml:space="preserve">CHHAHIDAR RAHMAN </v>
          </cell>
          <cell r="E5" t="str">
            <v>SECURITY GUARD</v>
          </cell>
          <cell r="F5">
            <v>31</v>
          </cell>
        </row>
        <row r="6">
          <cell r="B6">
            <v>47288</v>
          </cell>
          <cell r="C6">
            <v>47288</v>
          </cell>
          <cell r="D6" t="str">
            <v xml:space="preserve">BADAL SARKAR </v>
          </cell>
          <cell r="E6" t="str">
            <v>SECURITY GUARD</v>
          </cell>
          <cell r="F6">
            <v>31</v>
          </cell>
        </row>
        <row r="7">
          <cell r="B7">
            <v>48183</v>
          </cell>
          <cell r="C7">
            <v>48183</v>
          </cell>
          <cell r="D7" t="str">
            <v xml:space="preserve">CHITRANJAN SINGH </v>
          </cell>
          <cell r="E7" t="str">
            <v>SECURITY GUARD</v>
          </cell>
          <cell r="F7">
            <v>30</v>
          </cell>
        </row>
        <row r="8">
          <cell r="B8">
            <v>48337</v>
          </cell>
          <cell r="C8">
            <v>48337</v>
          </cell>
          <cell r="D8" t="str">
            <v xml:space="preserve">MITHILESH JHA </v>
          </cell>
          <cell r="E8" t="str">
            <v>SECURITY GUARD</v>
          </cell>
          <cell r="F8">
            <v>31</v>
          </cell>
        </row>
        <row r="9">
          <cell r="B9">
            <v>48460</v>
          </cell>
          <cell r="C9">
            <v>48460</v>
          </cell>
          <cell r="D9" t="str">
            <v xml:space="preserve">PARASURAM </v>
          </cell>
          <cell r="E9" t="str">
            <v>SECURITY SUPERVISOR</v>
          </cell>
          <cell r="F9">
            <v>7</v>
          </cell>
        </row>
        <row r="10">
          <cell r="B10">
            <v>49445</v>
          </cell>
          <cell r="C10">
            <v>49445</v>
          </cell>
          <cell r="D10" t="str">
            <v xml:space="preserve">PRAMOD KUMAR </v>
          </cell>
          <cell r="E10" t="str">
            <v>SECURITY GUARD</v>
          </cell>
          <cell r="F10">
            <v>30</v>
          </cell>
        </row>
        <row r="11">
          <cell r="B11">
            <v>49631</v>
          </cell>
          <cell r="C11">
            <v>49631</v>
          </cell>
          <cell r="D11" t="str">
            <v xml:space="preserve">SIMA RAY </v>
          </cell>
          <cell r="E11" t="str">
            <v>LADY SEARCHER</v>
          </cell>
          <cell r="F11">
            <v>16</v>
          </cell>
        </row>
        <row r="12">
          <cell r="B12">
            <v>49707</v>
          </cell>
          <cell r="C12">
            <v>49707</v>
          </cell>
          <cell r="D12" t="str">
            <v xml:space="preserve">RAM ANUJ CHAOUDARY </v>
          </cell>
          <cell r="E12" t="str">
            <v>SECURITY GUARD</v>
          </cell>
          <cell r="F12">
            <v>26</v>
          </cell>
        </row>
        <row r="13">
          <cell r="B13">
            <v>51542</v>
          </cell>
          <cell r="C13">
            <v>51542</v>
          </cell>
          <cell r="D13" t="str">
            <v xml:space="preserve">ASHOK KUMAR SINGH </v>
          </cell>
          <cell r="E13" t="str">
            <v>SECURITY GUARD</v>
          </cell>
          <cell r="F13">
            <v>29</v>
          </cell>
        </row>
        <row r="14">
          <cell r="B14">
            <v>55316</v>
          </cell>
          <cell r="C14">
            <v>55316</v>
          </cell>
          <cell r="D14" t="str">
            <v xml:space="preserve">DHRUO JEE PAL </v>
          </cell>
          <cell r="E14" t="str">
            <v>SECURITY GUARD</v>
          </cell>
          <cell r="F14">
            <v>30</v>
          </cell>
        </row>
        <row r="15">
          <cell r="B15">
            <v>57476</v>
          </cell>
          <cell r="C15">
            <v>57476</v>
          </cell>
          <cell r="D15" t="str">
            <v xml:space="preserve">RAHUL KUMAR </v>
          </cell>
          <cell r="E15" t="str">
            <v>SECURITY GUARD</v>
          </cell>
          <cell r="F15">
            <v>29</v>
          </cell>
        </row>
        <row r="16">
          <cell r="B16">
            <v>59902</v>
          </cell>
          <cell r="C16">
            <v>59902</v>
          </cell>
          <cell r="D16" t="str">
            <v xml:space="preserve">TULA RAM </v>
          </cell>
          <cell r="E16" t="str">
            <v>SECURITY GUARD</v>
          </cell>
          <cell r="F16">
            <v>26</v>
          </cell>
        </row>
        <row r="17">
          <cell r="B17">
            <v>62973</v>
          </cell>
          <cell r="C17">
            <v>62973</v>
          </cell>
          <cell r="D17" t="str">
            <v xml:space="preserve">DILEEP KUMAR </v>
          </cell>
          <cell r="E17" t="str">
            <v>SECURITY SUPERVISOR</v>
          </cell>
          <cell r="F17">
            <v>31</v>
          </cell>
        </row>
        <row r="18">
          <cell r="B18">
            <v>69416</v>
          </cell>
          <cell r="C18">
            <v>69416</v>
          </cell>
          <cell r="D18" t="str">
            <v>DHIRENDRA KUMAR RAI</v>
          </cell>
          <cell r="E18" t="str">
            <v>SECURITY GUARD</v>
          </cell>
          <cell r="F18">
            <v>31</v>
          </cell>
        </row>
        <row r="19">
          <cell r="B19">
            <v>70734</v>
          </cell>
          <cell r="C19">
            <v>70734</v>
          </cell>
          <cell r="D19" t="str">
            <v xml:space="preserve">IMTEYAJ KHAN </v>
          </cell>
          <cell r="E19" t="str">
            <v>SECURITY GUARD</v>
          </cell>
          <cell r="F19">
            <v>31</v>
          </cell>
        </row>
        <row r="20">
          <cell r="B20">
            <v>71634</v>
          </cell>
          <cell r="C20">
            <v>71634</v>
          </cell>
          <cell r="D20" t="str">
            <v>INDRA PAL</v>
          </cell>
          <cell r="E20" t="str">
            <v>SECURITY GUARD</v>
          </cell>
          <cell r="F20">
            <v>16</v>
          </cell>
        </row>
        <row r="21">
          <cell r="B21">
            <v>72450</v>
          </cell>
          <cell r="C21">
            <v>72450</v>
          </cell>
          <cell r="D21" t="str">
            <v>RANJEET - SINGH</v>
          </cell>
          <cell r="E21" t="str">
            <v>SECURITY GUARD</v>
          </cell>
          <cell r="F21">
            <v>19</v>
          </cell>
        </row>
        <row r="22">
          <cell r="B22">
            <v>73121</v>
          </cell>
          <cell r="C22">
            <v>73121</v>
          </cell>
          <cell r="D22" t="str">
            <v xml:space="preserve">OMPAL </v>
          </cell>
          <cell r="E22" t="str">
            <v>SECURITY GUARD</v>
          </cell>
          <cell r="F22">
            <v>31</v>
          </cell>
        </row>
        <row r="23">
          <cell r="B23" t="str">
            <v>DL01816</v>
          </cell>
          <cell r="C23" t="str">
            <v>DL01816</v>
          </cell>
          <cell r="D23" t="str">
            <v xml:space="preserve">POONAM </v>
          </cell>
          <cell r="E23" t="str">
            <v>LADY SEARCHER</v>
          </cell>
          <cell r="F23">
            <v>29</v>
          </cell>
        </row>
        <row r="24">
          <cell r="B24" t="str">
            <v>DL01992</v>
          </cell>
          <cell r="C24" t="str">
            <v>DL01992</v>
          </cell>
          <cell r="D24" t="str">
            <v>KRISHAN KUMAR JHA</v>
          </cell>
          <cell r="E24" t="str">
            <v>SECURITY GUARD</v>
          </cell>
          <cell r="F24">
            <v>21</v>
          </cell>
        </row>
        <row r="25">
          <cell r="B25" t="str">
            <v>DL02349</v>
          </cell>
          <cell r="C25" t="str">
            <v>DL02349</v>
          </cell>
          <cell r="D25" t="str">
            <v xml:space="preserve">NARENDRA KUMAR SINGH </v>
          </cell>
          <cell r="E25" t="str">
            <v>SECURITY GUARD</v>
          </cell>
          <cell r="F25">
            <v>20</v>
          </cell>
        </row>
        <row r="26">
          <cell r="B26" t="str">
            <v>DL02449</v>
          </cell>
          <cell r="C26" t="str">
            <v>DL02449</v>
          </cell>
          <cell r="D26" t="str">
            <v xml:space="preserve">LOKMAN </v>
          </cell>
          <cell r="E26" t="str">
            <v>SECURITY GUARD</v>
          </cell>
          <cell r="F26">
            <v>27</v>
          </cell>
        </row>
        <row r="27">
          <cell r="B27" t="str">
            <v>DL02469</v>
          </cell>
          <cell r="C27" t="str">
            <v>DL02469</v>
          </cell>
          <cell r="D27" t="str">
            <v xml:space="preserve">VIPIN KUMAR PANDEY </v>
          </cell>
          <cell r="E27" t="str">
            <v>SECURITY GUARD</v>
          </cell>
          <cell r="F27">
            <v>11</v>
          </cell>
        </row>
        <row r="28">
          <cell r="B28" t="str">
            <v>DL02552</v>
          </cell>
          <cell r="C28" t="str">
            <v>DL02552</v>
          </cell>
          <cell r="D28" t="str">
            <v>ALOK MAURYA</v>
          </cell>
          <cell r="E28" t="str">
            <v>SECURITY GUARD</v>
          </cell>
          <cell r="F28">
            <v>29</v>
          </cell>
        </row>
        <row r="29">
          <cell r="B29" t="str">
            <v>DL02588</v>
          </cell>
          <cell r="C29" t="str">
            <v>DL02588</v>
          </cell>
          <cell r="D29" t="str">
            <v xml:space="preserve">RAM AWATAR SINGH </v>
          </cell>
          <cell r="E29" t="str">
            <v>SECURITY SUPERVISOR</v>
          </cell>
          <cell r="F29">
            <v>30</v>
          </cell>
        </row>
        <row r="30">
          <cell r="B30">
            <v>46410</v>
          </cell>
          <cell r="C30" t="e">
            <v>#N/A</v>
          </cell>
          <cell r="D30" t="str">
            <v xml:space="preserve">JAI PRAKASH </v>
          </cell>
          <cell r="E30" t="str">
            <v>SECURITY GUARD</v>
          </cell>
          <cell r="F30">
            <v>3</v>
          </cell>
        </row>
        <row r="31">
          <cell r="B31" t="str">
            <v>DL02600</v>
          </cell>
          <cell r="C31" t="e">
            <v>#N/A</v>
          </cell>
          <cell r="D31" t="str">
            <v xml:space="preserve">ABHISHEK KUMAR </v>
          </cell>
          <cell r="E31" t="str">
            <v>SECURITY GUARD</v>
          </cell>
          <cell r="F31">
            <v>21</v>
          </cell>
        </row>
        <row r="32">
          <cell r="B32" t="str">
            <v>DL02169</v>
          </cell>
          <cell r="C32" t="e">
            <v>#N/A</v>
          </cell>
          <cell r="D32" t="str">
            <v>DHIRENDRA PRATAP PANDEY</v>
          </cell>
          <cell r="E32" t="str">
            <v>SECURITY GUARD</v>
          </cell>
          <cell r="F32">
            <v>17</v>
          </cell>
        </row>
        <row r="33">
          <cell r="B33" t="str">
            <v>DL02346</v>
          </cell>
          <cell r="C33" t="str">
            <v>DL02346</v>
          </cell>
          <cell r="D33" t="str">
            <v xml:space="preserve">GOPAL KUMAR </v>
          </cell>
          <cell r="E33" t="str">
            <v>SECURITY GUARD</v>
          </cell>
          <cell r="F33">
            <v>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_PfEsiData (1)"/>
    </sheetNames>
    <sheetDataSet>
      <sheetData sheetId="0">
        <row r="2">
          <cell r="H2" t="str">
            <v>UP01952</v>
          </cell>
          <cell r="I2" t="str">
            <v>JATADHARI  CHAUBEY</v>
          </cell>
          <cell r="J2" t="str">
            <v>RAM ANUJ CHAUBEY</v>
          </cell>
          <cell r="K2" t="str">
            <v xml:space="preserve"> SECURITY GUARD</v>
          </cell>
          <cell r="L2" t="str">
            <v>100173226609</v>
          </cell>
          <cell r="N2">
            <v>31</v>
          </cell>
          <cell r="O2">
            <v>0</v>
          </cell>
          <cell r="P2">
            <v>0</v>
          </cell>
          <cell r="Q2">
            <v>12259</v>
          </cell>
          <cell r="R2">
            <v>12259</v>
          </cell>
          <cell r="S2">
            <v>1471</v>
          </cell>
          <cell r="T2">
            <v>44044</v>
          </cell>
          <cell r="U2">
            <v>25756</v>
          </cell>
          <cell r="V2">
            <v>450</v>
          </cell>
          <cell r="W2">
            <v>1021</v>
          </cell>
          <cell r="X2" t="str">
            <v>Male</v>
          </cell>
          <cell r="Z2">
            <v>16114</v>
          </cell>
          <cell r="AA2">
            <v>16114</v>
          </cell>
          <cell r="AB2">
            <v>121</v>
          </cell>
          <cell r="AC2">
            <v>16114</v>
          </cell>
          <cell r="AD2">
            <v>0</v>
          </cell>
        </row>
        <row r="3">
          <cell r="H3" t="str">
            <v>DL02083</v>
          </cell>
          <cell r="I3" t="str">
            <v xml:space="preserve">BIJENDER  </v>
          </cell>
          <cell r="J3" t="str">
            <v>DAYANAND</v>
          </cell>
          <cell r="K3" t="str">
            <v xml:space="preserve"> SECURITY GD-I</v>
          </cell>
          <cell r="L3" t="str">
            <v>101525803241</v>
          </cell>
          <cell r="N3">
            <v>31</v>
          </cell>
          <cell r="P3">
            <v>0</v>
          </cell>
          <cell r="Q3">
            <v>0</v>
          </cell>
          <cell r="S3">
            <v>0</v>
          </cell>
          <cell r="T3">
            <v>43788</v>
          </cell>
          <cell r="U3">
            <v>31388</v>
          </cell>
          <cell r="V3">
            <v>0</v>
          </cell>
          <cell r="W3">
            <v>0</v>
          </cell>
          <cell r="X3" t="str">
            <v>Male</v>
          </cell>
          <cell r="Y3">
            <v>2017820667</v>
          </cell>
          <cell r="Z3">
            <v>14000</v>
          </cell>
          <cell r="AB3">
            <v>105</v>
          </cell>
          <cell r="AC3">
            <v>15150</v>
          </cell>
          <cell r="AD3">
            <v>0</v>
          </cell>
        </row>
        <row r="4">
          <cell r="H4" t="str">
            <v>UP01848</v>
          </cell>
          <cell r="I4" t="str">
            <v>KRISHAN KUMAR MISHRA</v>
          </cell>
          <cell r="J4" t="str">
            <v>SARVADEEN MISHRA</v>
          </cell>
          <cell r="K4" t="str">
            <v xml:space="preserve"> ASO</v>
          </cell>
          <cell r="L4" t="str">
            <v>100675816640</v>
          </cell>
          <cell r="N4">
            <v>24</v>
          </cell>
          <cell r="P4">
            <v>2</v>
          </cell>
          <cell r="Q4">
            <v>10488</v>
          </cell>
          <cell r="S4">
            <v>1259</v>
          </cell>
          <cell r="T4">
            <v>43962</v>
          </cell>
          <cell r="U4">
            <v>30133</v>
          </cell>
          <cell r="V4">
            <v>385</v>
          </cell>
          <cell r="W4">
            <v>874</v>
          </cell>
          <cell r="X4" t="str">
            <v>Male</v>
          </cell>
          <cell r="Y4">
            <v>6716308541</v>
          </cell>
          <cell r="Z4">
            <v>22490.880000000001</v>
          </cell>
          <cell r="AB4">
            <v>169</v>
          </cell>
          <cell r="AC4">
            <v>22491</v>
          </cell>
          <cell r="AD4">
            <v>0</v>
          </cell>
        </row>
        <row r="5">
          <cell r="H5" t="str">
            <v>UP01849</v>
          </cell>
          <cell r="I5" t="str">
            <v>RABINDRA  NEUPANE</v>
          </cell>
          <cell r="J5" t="str">
            <v>BISHNUPATI NEUPANE</v>
          </cell>
          <cell r="K5" t="str">
            <v xml:space="preserve"> ASO</v>
          </cell>
          <cell r="L5" t="str">
            <v>100634234329</v>
          </cell>
          <cell r="N5">
            <v>26</v>
          </cell>
          <cell r="P5">
            <v>0</v>
          </cell>
          <cell r="Q5">
            <v>11362</v>
          </cell>
          <cell r="S5">
            <v>1363</v>
          </cell>
          <cell r="T5">
            <v>43962</v>
          </cell>
          <cell r="U5">
            <v>30121</v>
          </cell>
          <cell r="V5">
            <v>417</v>
          </cell>
          <cell r="W5">
            <v>946</v>
          </cell>
          <cell r="X5" t="str">
            <v>Male</v>
          </cell>
          <cell r="Y5">
            <v>1415619114</v>
          </cell>
          <cell r="Z5">
            <v>24365.119999999999</v>
          </cell>
          <cell r="AB5">
            <v>183</v>
          </cell>
          <cell r="AC5">
            <v>24365</v>
          </cell>
          <cell r="AD5">
            <v>0</v>
          </cell>
        </row>
        <row r="6">
          <cell r="H6" t="str">
            <v>UP01850</v>
          </cell>
          <cell r="I6" t="str">
            <v xml:space="preserve">ROHIT KUMAR SOLANKI  </v>
          </cell>
          <cell r="J6" t="str">
            <v>SATYAVIR SINGH</v>
          </cell>
          <cell r="K6" t="str">
            <v xml:space="preserve"> SECURITY GUARD</v>
          </cell>
          <cell r="L6" t="str">
            <v>101464979622</v>
          </cell>
          <cell r="N6">
            <v>22</v>
          </cell>
          <cell r="P6">
            <v>4</v>
          </cell>
          <cell r="Q6">
            <v>9614</v>
          </cell>
          <cell r="S6">
            <v>1154</v>
          </cell>
          <cell r="T6">
            <v>43962</v>
          </cell>
          <cell r="U6">
            <v>32383</v>
          </cell>
          <cell r="V6">
            <v>353</v>
          </cell>
          <cell r="W6">
            <v>801</v>
          </cell>
          <cell r="X6" t="str">
            <v>Male</v>
          </cell>
          <cell r="Y6">
            <v>6718441560</v>
          </cell>
          <cell r="Z6">
            <v>16639.7</v>
          </cell>
          <cell r="AB6">
            <v>125</v>
          </cell>
          <cell r="AC6">
            <v>16640</v>
          </cell>
          <cell r="AD6">
            <v>0</v>
          </cell>
        </row>
        <row r="7">
          <cell r="H7" t="str">
            <v>UP01851</v>
          </cell>
          <cell r="I7" t="str">
            <v xml:space="preserve">MARKANDAY  </v>
          </cell>
          <cell r="J7" t="str">
            <v>SHRI KANT PANDEY</v>
          </cell>
          <cell r="K7" t="str">
            <v xml:space="preserve"> COMPUTER OPERATOR</v>
          </cell>
          <cell r="L7" t="str">
            <v>100675884014</v>
          </cell>
          <cell r="N7">
            <v>26</v>
          </cell>
          <cell r="P7">
            <v>0</v>
          </cell>
          <cell r="Q7">
            <v>11362</v>
          </cell>
          <cell r="S7">
            <v>1363</v>
          </cell>
          <cell r="T7">
            <v>43962</v>
          </cell>
          <cell r="U7">
            <v>33683</v>
          </cell>
          <cell r="V7">
            <v>417</v>
          </cell>
          <cell r="W7">
            <v>946</v>
          </cell>
          <cell r="X7" t="str">
            <v>Male</v>
          </cell>
          <cell r="Y7">
            <v>6716310461</v>
          </cell>
          <cell r="Z7">
            <v>19932.900000000001</v>
          </cell>
          <cell r="AB7">
            <v>150</v>
          </cell>
          <cell r="AC7">
            <v>19925</v>
          </cell>
          <cell r="AD7">
            <v>0</v>
          </cell>
        </row>
        <row r="8">
          <cell r="H8" t="str">
            <v>UP01852</v>
          </cell>
          <cell r="I8" t="str">
            <v xml:space="preserve">MUKESH KUMAR  </v>
          </cell>
          <cell r="J8" t="str">
            <v>RADHAURAM</v>
          </cell>
          <cell r="K8" t="str">
            <v xml:space="preserve"> COMPUTER OPERATOR</v>
          </cell>
          <cell r="L8" t="str">
            <v>100675667746</v>
          </cell>
          <cell r="N8">
            <v>19</v>
          </cell>
          <cell r="P8">
            <v>7</v>
          </cell>
          <cell r="Q8">
            <v>8303</v>
          </cell>
          <cell r="S8">
            <v>996</v>
          </cell>
          <cell r="T8">
            <v>43962</v>
          </cell>
          <cell r="U8">
            <v>31886</v>
          </cell>
          <cell r="V8">
            <v>305</v>
          </cell>
          <cell r="W8">
            <v>691</v>
          </cell>
          <cell r="X8" t="str">
            <v>Male</v>
          </cell>
          <cell r="Y8">
            <v>6716304045</v>
          </cell>
          <cell r="Z8">
            <v>14566.35</v>
          </cell>
          <cell r="AB8">
            <v>110</v>
          </cell>
          <cell r="AC8">
            <v>14561</v>
          </cell>
          <cell r="AD8">
            <v>0</v>
          </cell>
        </row>
        <row r="9">
          <cell r="H9" t="str">
            <v>UP01854</v>
          </cell>
          <cell r="I9" t="str">
            <v xml:space="preserve">SUNIL PUNDHIR  </v>
          </cell>
          <cell r="K9" t="str">
            <v xml:space="preserve"> COMPUTER OPERATOR</v>
          </cell>
          <cell r="L9" t="str">
            <v>100371106735</v>
          </cell>
          <cell r="N9">
            <v>26</v>
          </cell>
          <cell r="P9">
            <v>0</v>
          </cell>
          <cell r="Q9">
            <v>11362</v>
          </cell>
          <cell r="S9">
            <v>1363</v>
          </cell>
          <cell r="T9">
            <v>43962</v>
          </cell>
          <cell r="U9">
            <v>29405</v>
          </cell>
          <cell r="V9">
            <v>417</v>
          </cell>
          <cell r="W9">
            <v>946</v>
          </cell>
          <cell r="X9" t="str">
            <v>Male</v>
          </cell>
          <cell r="Y9">
            <v>6716301182</v>
          </cell>
          <cell r="Z9">
            <v>19932.900000000001</v>
          </cell>
          <cell r="AB9">
            <v>150</v>
          </cell>
          <cell r="AC9">
            <v>19925</v>
          </cell>
          <cell r="AD9">
            <v>0</v>
          </cell>
        </row>
        <row r="10">
          <cell r="H10" t="str">
            <v>UP01855</v>
          </cell>
          <cell r="I10" t="str">
            <v>SUNDAR  SINGH</v>
          </cell>
          <cell r="J10" t="str">
            <v>MAHENDRA SINGH</v>
          </cell>
          <cell r="K10" t="str">
            <v xml:space="preserve"> SECURITY SUP-I</v>
          </cell>
          <cell r="L10" t="str">
            <v>100369729285</v>
          </cell>
          <cell r="N10">
            <v>26</v>
          </cell>
          <cell r="P10">
            <v>0</v>
          </cell>
          <cell r="Q10">
            <v>11206</v>
          </cell>
          <cell r="S10">
            <v>1345</v>
          </cell>
          <cell r="T10">
            <v>43962</v>
          </cell>
          <cell r="U10">
            <v>28199</v>
          </cell>
          <cell r="V10">
            <v>411</v>
          </cell>
          <cell r="W10">
            <v>934</v>
          </cell>
          <cell r="X10" t="str">
            <v>Male</v>
          </cell>
          <cell r="Y10">
            <v>6716362019</v>
          </cell>
          <cell r="Z10">
            <v>21208.98</v>
          </cell>
          <cell r="AB10">
            <v>160</v>
          </cell>
          <cell r="AC10">
            <v>21209</v>
          </cell>
          <cell r="AD10">
            <v>0</v>
          </cell>
        </row>
        <row r="11">
          <cell r="H11" t="str">
            <v>UP01860</v>
          </cell>
          <cell r="I11" t="str">
            <v>SANDEEP  PANDEY</v>
          </cell>
          <cell r="J11" t="str">
            <v>KULDEEP PANDEY</v>
          </cell>
          <cell r="K11" t="str">
            <v xml:space="preserve"> SECURITY GUARD</v>
          </cell>
          <cell r="L11" t="str">
            <v>100026135775</v>
          </cell>
          <cell r="N11">
            <v>25</v>
          </cell>
          <cell r="P11">
            <v>1</v>
          </cell>
          <cell r="Q11">
            <v>10925</v>
          </cell>
          <cell r="S11">
            <v>1311</v>
          </cell>
          <cell r="T11">
            <v>43962</v>
          </cell>
          <cell r="U11">
            <v>34827</v>
          </cell>
          <cell r="V11">
            <v>401</v>
          </cell>
          <cell r="W11">
            <v>910</v>
          </cell>
          <cell r="X11" t="str">
            <v>Male</v>
          </cell>
          <cell r="Y11">
            <v>6716303740</v>
          </cell>
          <cell r="Z11">
            <v>18908.75</v>
          </cell>
          <cell r="AB11">
            <v>142</v>
          </cell>
          <cell r="AC11">
            <v>18909</v>
          </cell>
          <cell r="AD11">
            <v>0</v>
          </cell>
        </row>
        <row r="12">
          <cell r="H12" t="str">
            <v>UP01908</v>
          </cell>
          <cell r="I12" t="str">
            <v xml:space="preserve">SHUBHAM SHUKLA  </v>
          </cell>
          <cell r="J12" t="str">
            <v>SANJAY SHUKLA</v>
          </cell>
          <cell r="K12" t="str">
            <v xml:space="preserve"> SECURITY GUARD</v>
          </cell>
          <cell r="L12" t="str">
            <v>101464996411</v>
          </cell>
          <cell r="N12">
            <v>25</v>
          </cell>
          <cell r="P12">
            <v>1</v>
          </cell>
          <cell r="Q12">
            <v>10925</v>
          </cell>
          <cell r="S12">
            <v>1311</v>
          </cell>
          <cell r="T12">
            <v>43983</v>
          </cell>
          <cell r="U12">
            <v>34929</v>
          </cell>
          <cell r="V12">
            <v>401</v>
          </cell>
          <cell r="W12">
            <v>910</v>
          </cell>
          <cell r="X12" t="str">
            <v>Male</v>
          </cell>
          <cell r="Y12">
            <v>6718441756</v>
          </cell>
          <cell r="Z12">
            <v>18908.75</v>
          </cell>
          <cell r="AB12">
            <v>142</v>
          </cell>
          <cell r="AC12">
            <v>18909</v>
          </cell>
          <cell r="AD12">
            <v>0</v>
          </cell>
        </row>
        <row r="13">
          <cell r="H13" t="str">
            <v>UP01910</v>
          </cell>
          <cell r="I13" t="str">
            <v>KULDEEP  SHUKLA</v>
          </cell>
          <cell r="J13" t="str">
            <v>HRIDAYNARAYAN SHUKLA</v>
          </cell>
          <cell r="K13" t="str">
            <v xml:space="preserve"> SECURITY GUARD</v>
          </cell>
          <cell r="L13" t="str">
            <v>101033359285 </v>
          </cell>
          <cell r="N13">
            <v>20</v>
          </cell>
          <cell r="P13">
            <v>6</v>
          </cell>
          <cell r="Q13">
            <v>8740</v>
          </cell>
          <cell r="S13">
            <v>1049</v>
          </cell>
          <cell r="T13">
            <v>43983</v>
          </cell>
          <cell r="U13">
            <v>30670</v>
          </cell>
          <cell r="V13">
            <v>321</v>
          </cell>
          <cell r="W13">
            <v>728</v>
          </cell>
          <cell r="X13" t="str">
            <v>Male</v>
          </cell>
          <cell r="Y13">
            <v>6716304420</v>
          </cell>
          <cell r="Z13">
            <v>15127</v>
          </cell>
          <cell r="AB13">
            <v>114</v>
          </cell>
          <cell r="AC13">
            <v>15127</v>
          </cell>
          <cell r="AD13">
            <v>0</v>
          </cell>
        </row>
        <row r="14">
          <cell r="H14" t="str">
            <v>UP01911</v>
          </cell>
          <cell r="I14" t="str">
            <v>SHIVENDRA  SINGH</v>
          </cell>
          <cell r="J14" t="str">
            <v>RANJEET SINGH</v>
          </cell>
          <cell r="K14" t="str">
            <v xml:space="preserve"> COMPUTER OPERATOR</v>
          </cell>
          <cell r="L14" t="str">
            <v>100964996577 </v>
          </cell>
          <cell r="N14">
            <v>12</v>
          </cell>
          <cell r="P14">
            <v>14</v>
          </cell>
          <cell r="Q14">
            <v>5244</v>
          </cell>
          <cell r="S14">
            <v>629</v>
          </cell>
          <cell r="T14">
            <v>43983</v>
          </cell>
          <cell r="U14">
            <v>34700</v>
          </cell>
          <cell r="V14">
            <v>192</v>
          </cell>
          <cell r="W14">
            <v>437</v>
          </cell>
          <cell r="X14" t="str">
            <v>Male</v>
          </cell>
          <cell r="Y14">
            <v>6716362124</v>
          </cell>
          <cell r="Z14">
            <v>9199.7999999999993</v>
          </cell>
          <cell r="AB14">
            <v>69</v>
          </cell>
          <cell r="AC14">
            <v>9196</v>
          </cell>
          <cell r="AD14">
            <v>0</v>
          </cell>
        </row>
        <row r="15">
          <cell r="H15" t="str">
            <v>UP01913</v>
          </cell>
          <cell r="I15" t="str">
            <v>SUSHIL  KUMAR</v>
          </cell>
          <cell r="J15" t="str">
            <v>GORE LAL</v>
          </cell>
          <cell r="K15" t="str">
            <v xml:space="preserve"> SECURITY SUPERVISOR</v>
          </cell>
          <cell r="L15" t="str">
            <v>100376125217 </v>
          </cell>
          <cell r="N15">
            <v>26</v>
          </cell>
          <cell r="P15">
            <v>0</v>
          </cell>
          <cell r="Q15">
            <v>11362</v>
          </cell>
          <cell r="S15">
            <v>1363</v>
          </cell>
          <cell r="T15">
            <v>43983</v>
          </cell>
          <cell r="U15">
            <v>29392</v>
          </cell>
          <cell r="V15">
            <v>417</v>
          </cell>
          <cell r="W15">
            <v>946</v>
          </cell>
          <cell r="X15" t="str">
            <v>Male</v>
          </cell>
          <cell r="Y15">
            <v>6716320887</v>
          </cell>
          <cell r="Z15">
            <v>20168.98</v>
          </cell>
          <cell r="AB15">
            <v>152</v>
          </cell>
          <cell r="AC15">
            <v>20169</v>
          </cell>
          <cell r="AD15">
            <v>0</v>
          </cell>
        </row>
        <row r="16">
          <cell r="H16" t="str">
            <v>UP01950</v>
          </cell>
          <cell r="I16" t="str">
            <v>VIVEK  PANDEY</v>
          </cell>
          <cell r="J16" t="str">
            <v>SANJAY PANDEY</v>
          </cell>
          <cell r="K16" t="str">
            <v xml:space="preserve"> COMPUTER OPERATOR</v>
          </cell>
          <cell r="L16" t="str">
            <v>100634768299</v>
          </cell>
          <cell r="N16">
            <v>22</v>
          </cell>
          <cell r="P16">
            <v>4</v>
          </cell>
          <cell r="Q16">
            <v>9614</v>
          </cell>
          <cell r="S16">
            <v>1154</v>
          </cell>
          <cell r="T16">
            <v>44054</v>
          </cell>
          <cell r="U16">
            <v>35065</v>
          </cell>
          <cell r="V16">
            <v>353</v>
          </cell>
          <cell r="W16">
            <v>801</v>
          </cell>
          <cell r="X16" t="str">
            <v>Male</v>
          </cell>
          <cell r="Y16">
            <v>1415835447</v>
          </cell>
          <cell r="Z16">
            <v>16866.3</v>
          </cell>
          <cell r="AB16">
            <v>127</v>
          </cell>
          <cell r="AC16">
            <v>16860</v>
          </cell>
          <cell r="AD16">
            <v>0</v>
          </cell>
        </row>
        <row r="17">
          <cell r="H17" t="str">
            <v>UP01951</v>
          </cell>
          <cell r="I17" t="str">
            <v>DILIP KUMAR SAROJ</v>
          </cell>
          <cell r="J17" t="str">
            <v>SALIK RAM SAROJ</v>
          </cell>
          <cell r="K17" t="str">
            <v xml:space="preserve"> COMPUTER OPERATOR</v>
          </cell>
          <cell r="L17" t="str">
            <v>100675799090 </v>
          </cell>
          <cell r="N17">
            <v>17</v>
          </cell>
          <cell r="P17">
            <v>9</v>
          </cell>
          <cell r="Q17">
            <v>7429</v>
          </cell>
          <cell r="S17">
            <v>891</v>
          </cell>
          <cell r="T17">
            <v>44074</v>
          </cell>
          <cell r="U17">
            <v>31778</v>
          </cell>
          <cell r="V17">
            <v>272</v>
          </cell>
          <cell r="W17">
            <v>619</v>
          </cell>
          <cell r="X17" t="str">
            <v>Male</v>
          </cell>
          <cell r="Y17">
            <v>1415619212</v>
          </cell>
          <cell r="Z17">
            <v>13033.05</v>
          </cell>
          <cell r="AB17">
            <v>98</v>
          </cell>
          <cell r="AC17">
            <v>13028</v>
          </cell>
          <cell r="AD17">
            <v>0</v>
          </cell>
        </row>
        <row r="18">
          <cell r="H18" t="str">
            <v>UP02332</v>
          </cell>
          <cell r="I18" t="str">
            <v>PRAVEEN  SINGH</v>
          </cell>
          <cell r="J18" t="str">
            <v>KHEMCHAND</v>
          </cell>
          <cell r="K18" t="str">
            <v xml:space="preserve"> SECURITY GUARD</v>
          </cell>
          <cell r="L18" t="str">
            <v>101101496054</v>
          </cell>
          <cell r="N18">
            <v>26</v>
          </cell>
          <cell r="P18">
            <v>0</v>
          </cell>
          <cell r="Q18">
            <v>11362</v>
          </cell>
          <cell r="S18">
            <v>1363</v>
          </cell>
          <cell r="T18">
            <v>44469</v>
          </cell>
          <cell r="U18">
            <v>35977</v>
          </cell>
          <cell r="V18">
            <v>417</v>
          </cell>
          <cell r="W18">
            <v>946</v>
          </cell>
          <cell r="X18" t="str">
            <v>Male</v>
          </cell>
          <cell r="Z18">
            <v>19665.099999999999</v>
          </cell>
          <cell r="AB18">
            <v>148</v>
          </cell>
          <cell r="AC18">
            <v>19665</v>
          </cell>
          <cell r="AD18">
            <v>0</v>
          </cell>
        </row>
        <row r="19">
          <cell r="H19">
            <v>48893</v>
          </cell>
          <cell r="I19" t="str">
            <v xml:space="preserve">PRAMOD KUMAR  </v>
          </cell>
          <cell r="J19" t="str">
            <v>RAMAVTAR</v>
          </cell>
          <cell r="K19" t="str">
            <v xml:space="preserve"> SECURITY GUARD</v>
          </cell>
          <cell r="L19" t="str">
            <v>100276689733</v>
          </cell>
          <cell r="M19" t="str">
            <v>DL/11810/55819</v>
          </cell>
          <cell r="N19">
            <v>26</v>
          </cell>
          <cell r="O19">
            <v>5</v>
          </cell>
          <cell r="P19">
            <v>4.5</v>
          </cell>
          <cell r="Q19">
            <v>9183.98</v>
          </cell>
          <cell r="R19">
            <v>9184</v>
          </cell>
          <cell r="S19">
            <v>1102</v>
          </cell>
          <cell r="T19">
            <v>41456</v>
          </cell>
          <cell r="U19">
            <v>32284</v>
          </cell>
          <cell r="V19">
            <v>337</v>
          </cell>
          <cell r="W19">
            <v>765</v>
          </cell>
          <cell r="X19" t="str">
            <v>Male</v>
          </cell>
          <cell r="Y19">
            <v>6714037848</v>
          </cell>
          <cell r="Z19">
            <v>12363.05</v>
          </cell>
          <cell r="AA19">
            <v>12363</v>
          </cell>
          <cell r="AB19">
            <v>93</v>
          </cell>
          <cell r="AC19">
            <v>12363</v>
          </cell>
          <cell r="AD19">
            <v>3179.07</v>
          </cell>
        </row>
        <row r="20">
          <cell r="H20">
            <v>48891</v>
          </cell>
          <cell r="I20" t="str">
            <v xml:space="preserve">ARUN KUMAR YADAV  </v>
          </cell>
          <cell r="J20" t="str">
            <v>JAWALASHWAR PAL</v>
          </cell>
          <cell r="K20" t="str">
            <v xml:space="preserve"> SECURITY GUARD</v>
          </cell>
          <cell r="L20" t="str">
            <v>100090812574</v>
          </cell>
          <cell r="M20" t="str">
            <v>DL/11810/55817</v>
          </cell>
          <cell r="N20">
            <v>26</v>
          </cell>
          <cell r="O20">
            <v>5</v>
          </cell>
          <cell r="P20">
            <v>5</v>
          </cell>
          <cell r="Q20">
            <v>9183.98</v>
          </cell>
          <cell r="R20">
            <v>9184</v>
          </cell>
          <cell r="S20">
            <v>1102</v>
          </cell>
          <cell r="V20">
            <v>337</v>
          </cell>
          <cell r="W20">
            <v>765</v>
          </cell>
          <cell r="X20" t="str">
            <v>Male</v>
          </cell>
          <cell r="Y20">
            <v>6714037816</v>
          </cell>
          <cell r="Z20">
            <v>12716.28</v>
          </cell>
          <cell r="AA20">
            <v>12716</v>
          </cell>
          <cell r="AB20">
            <v>96</v>
          </cell>
          <cell r="AC20">
            <v>12716</v>
          </cell>
          <cell r="AD20">
            <v>3532.3</v>
          </cell>
        </row>
        <row r="21">
          <cell r="H21" t="str">
            <v>N03085</v>
          </cell>
          <cell r="I21" t="str">
            <v xml:space="preserve">ABHINANDAN PATHAK  </v>
          </cell>
          <cell r="J21" t="str">
            <v>HIRAMAN PATHAK</v>
          </cell>
          <cell r="K21" t="str">
            <v xml:space="preserve"> SECURITY GUARD</v>
          </cell>
          <cell r="L21" t="str">
            <v>100072859719</v>
          </cell>
          <cell r="M21" t="str">
            <v>DL/11810/57403</v>
          </cell>
          <cell r="N21">
            <v>26</v>
          </cell>
          <cell r="O21">
            <v>5</v>
          </cell>
          <cell r="P21">
            <v>4</v>
          </cell>
          <cell r="Q21">
            <v>9183.98</v>
          </cell>
          <cell r="R21">
            <v>9184</v>
          </cell>
          <cell r="S21">
            <v>1102</v>
          </cell>
          <cell r="V21">
            <v>337</v>
          </cell>
          <cell r="W21">
            <v>765</v>
          </cell>
          <cell r="X21" t="str">
            <v>Male</v>
          </cell>
          <cell r="Y21">
            <v>6714243073</v>
          </cell>
          <cell r="Z21">
            <v>12009.82</v>
          </cell>
          <cell r="AA21">
            <v>12010</v>
          </cell>
          <cell r="AB21">
            <v>91</v>
          </cell>
          <cell r="AC21">
            <v>12010</v>
          </cell>
          <cell r="AD21">
            <v>2825.84</v>
          </cell>
        </row>
        <row r="22">
          <cell r="H22">
            <v>51473</v>
          </cell>
          <cell r="I22" t="str">
            <v xml:space="preserve">LAVKUSH  </v>
          </cell>
          <cell r="J22" t="str">
            <v>LALLAN</v>
          </cell>
          <cell r="K22" t="str">
            <v xml:space="preserve"> SECURITY GUARD</v>
          </cell>
          <cell r="L22" t="str">
            <v>100807865724</v>
          </cell>
          <cell r="M22" t="str">
            <v>DL/11810/62052</v>
          </cell>
          <cell r="N22">
            <v>22</v>
          </cell>
          <cell r="O22">
            <v>9</v>
          </cell>
          <cell r="P22">
            <v>2.5649999999999999</v>
          </cell>
          <cell r="Q22">
            <v>7771.06</v>
          </cell>
          <cell r="R22">
            <v>7771</v>
          </cell>
          <cell r="S22">
            <v>933</v>
          </cell>
          <cell r="T22">
            <v>42020</v>
          </cell>
          <cell r="U22">
            <v>33063</v>
          </cell>
          <cell r="V22">
            <v>285</v>
          </cell>
          <cell r="W22">
            <v>648</v>
          </cell>
          <cell r="X22" t="str">
            <v>Male</v>
          </cell>
          <cell r="Y22">
            <v>6714975988</v>
          </cell>
          <cell r="Z22">
            <v>9583.1299999999992</v>
          </cell>
          <cell r="AA22">
            <v>9583</v>
          </cell>
          <cell r="AB22">
            <v>72</v>
          </cell>
          <cell r="AC22">
            <v>9583</v>
          </cell>
          <cell r="AD22">
            <v>1812.07</v>
          </cell>
        </row>
        <row r="23">
          <cell r="H23">
            <v>67723</v>
          </cell>
          <cell r="I23" t="str">
            <v xml:space="preserve">ANAND KUMAR  </v>
          </cell>
          <cell r="J23" t="str">
            <v>NANDLAL</v>
          </cell>
          <cell r="K23" t="str">
            <v xml:space="preserve"> PEON</v>
          </cell>
          <cell r="L23" t="str">
            <v>100804769446</v>
          </cell>
          <cell r="N23">
            <v>25</v>
          </cell>
          <cell r="O23">
            <v>6</v>
          </cell>
          <cell r="P23">
            <v>2.625</v>
          </cell>
          <cell r="Q23">
            <v>11494.75</v>
          </cell>
          <cell r="R23">
            <v>11495</v>
          </cell>
          <cell r="S23">
            <v>1379</v>
          </cell>
          <cell r="T23">
            <v>43216</v>
          </cell>
          <cell r="U23">
            <v>31614</v>
          </cell>
          <cell r="V23">
            <v>422</v>
          </cell>
          <cell r="W23">
            <v>957</v>
          </cell>
          <cell r="X23" t="str">
            <v>Male</v>
          </cell>
          <cell r="Y23">
            <v>6715061466</v>
          </cell>
          <cell r="Z23">
            <v>13908.65</v>
          </cell>
          <cell r="AA23">
            <v>13909</v>
          </cell>
          <cell r="AB23">
            <v>105</v>
          </cell>
          <cell r="AC23">
            <v>13909</v>
          </cell>
          <cell r="AD23">
            <v>2413.9</v>
          </cell>
        </row>
        <row r="24">
          <cell r="H24">
            <v>65901</v>
          </cell>
          <cell r="I24" t="str">
            <v xml:space="preserve">AJAY SIROHI  </v>
          </cell>
          <cell r="J24" t="str">
            <v>SURENDRA SINGH SIROHI</v>
          </cell>
          <cell r="K24" t="str">
            <v xml:space="preserve"> SECURITY SUPERVISOR</v>
          </cell>
          <cell r="L24" t="str">
            <v>101372975572</v>
          </cell>
          <cell r="N24">
            <v>26</v>
          </cell>
          <cell r="O24">
            <v>5</v>
          </cell>
          <cell r="P24">
            <v>6.56</v>
          </cell>
          <cell r="Q24">
            <v>10114</v>
          </cell>
          <cell r="R24">
            <v>10114</v>
          </cell>
          <cell r="S24">
            <v>1214</v>
          </cell>
          <cell r="T24">
            <v>43201</v>
          </cell>
          <cell r="U24">
            <v>32124</v>
          </cell>
          <cell r="V24">
            <v>371</v>
          </cell>
          <cell r="W24">
            <v>843</v>
          </cell>
          <cell r="X24" t="str">
            <v>Male</v>
          </cell>
          <cell r="Y24">
            <v>6717365341</v>
          </cell>
          <cell r="Z24">
            <v>15217.68</v>
          </cell>
          <cell r="AA24">
            <v>15218</v>
          </cell>
          <cell r="AB24">
            <v>115</v>
          </cell>
          <cell r="AC24">
            <v>15218</v>
          </cell>
          <cell r="AD24">
            <v>5103.68</v>
          </cell>
        </row>
        <row r="25">
          <cell r="H25">
            <v>55426</v>
          </cell>
          <cell r="I25" t="str">
            <v xml:space="preserve">MUKESH  </v>
          </cell>
          <cell r="J25" t="str">
            <v>HARNARAYAN SINGH</v>
          </cell>
          <cell r="K25" t="str">
            <v xml:space="preserve"> SECURITY GUARD</v>
          </cell>
          <cell r="L25" t="str">
            <v>100618766268</v>
          </cell>
          <cell r="M25" t="str">
            <v>DL/11810/67271</v>
          </cell>
          <cell r="N25">
            <v>26</v>
          </cell>
          <cell r="O25">
            <v>5</v>
          </cell>
          <cell r="P25">
            <v>3.8149999999999999</v>
          </cell>
          <cell r="Q25">
            <v>9183.98</v>
          </cell>
          <cell r="R25">
            <v>9184</v>
          </cell>
          <cell r="S25">
            <v>1102</v>
          </cell>
          <cell r="T25">
            <v>42339</v>
          </cell>
          <cell r="U25">
            <v>31414</v>
          </cell>
          <cell r="V25">
            <v>337</v>
          </cell>
          <cell r="W25">
            <v>765</v>
          </cell>
          <cell r="X25" t="str">
            <v>Male</v>
          </cell>
          <cell r="Y25">
            <v>6715518781</v>
          </cell>
          <cell r="Z25">
            <v>11879.12</v>
          </cell>
          <cell r="AA25">
            <v>11879</v>
          </cell>
          <cell r="AB25">
            <v>90</v>
          </cell>
          <cell r="AC25">
            <v>11879</v>
          </cell>
          <cell r="AD25">
            <v>2695.14</v>
          </cell>
        </row>
        <row r="26">
          <cell r="H26">
            <v>69523</v>
          </cell>
          <cell r="I26" t="str">
            <v xml:space="preserve">MANOJ KUMAR </v>
          </cell>
          <cell r="J26" t="str">
            <v>SATYENDRA SINGH</v>
          </cell>
          <cell r="K26" t="str">
            <v xml:space="preserve"> SECURITY GUARD</v>
          </cell>
          <cell r="L26" t="str">
            <v>101372975604</v>
          </cell>
          <cell r="N26">
            <v>26</v>
          </cell>
          <cell r="O26">
            <v>5</v>
          </cell>
          <cell r="P26">
            <v>3.375</v>
          </cell>
          <cell r="Q26">
            <v>9183.98</v>
          </cell>
          <cell r="R26">
            <v>9184</v>
          </cell>
          <cell r="S26">
            <v>1102</v>
          </cell>
          <cell r="T26">
            <v>43271</v>
          </cell>
          <cell r="U26">
            <v>30317</v>
          </cell>
          <cell r="V26">
            <v>337</v>
          </cell>
          <cell r="W26">
            <v>765</v>
          </cell>
          <cell r="X26" t="str">
            <v>Male</v>
          </cell>
          <cell r="Y26">
            <v>6717624030</v>
          </cell>
          <cell r="Z26">
            <v>11568.28</v>
          </cell>
          <cell r="AA26">
            <v>11568</v>
          </cell>
          <cell r="AB26">
            <v>87</v>
          </cell>
          <cell r="AC26">
            <v>11568</v>
          </cell>
          <cell r="AD26">
            <v>2384.3000000000002</v>
          </cell>
        </row>
        <row r="27">
          <cell r="H27" t="str">
            <v>UP00892</v>
          </cell>
          <cell r="I27" t="str">
            <v xml:space="preserve">ROMANSHU SINGHAL </v>
          </cell>
          <cell r="J27" t="str">
            <v>KULDEEP SINGHAL</v>
          </cell>
          <cell r="K27" t="str">
            <v xml:space="preserve"> SECURITY GUARD</v>
          </cell>
          <cell r="L27" t="str">
            <v>101467483011</v>
          </cell>
          <cell r="N27">
            <v>26</v>
          </cell>
          <cell r="O27">
            <v>5</v>
          </cell>
          <cell r="P27">
            <v>4.125</v>
          </cell>
          <cell r="Q27">
            <v>9183.98</v>
          </cell>
          <cell r="R27">
            <v>9184</v>
          </cell>
          <cell r="S27">
            <v>1102</v>
          </cell>
          <cell r="T27">
            <v>43586</v>
          </cell>
          <cell r="U27">
            <v>35022</v>
          </cell>
          <cell r="V27">
            <v>337</v>
          </cell>
          <cell r="W27">
            <v>765</v>
          </cell>
          <cell r="X27" t="str">
            <v>Male</v>
          </cell>
          <cell r="Z27">
            <v>12098.13</v>
          </cell>
          <cell r="AA27">
            <v>12098</v>
          </cell>
          <cell r="AB27">
            <v>91</v>
          </cell>
          <cell r="AC27">
            <v>12098</v>
          </cell>
          <cell r="AD27">
            <v>2914.15</v>
          </cell>
        </row>
        <row r="28">
          <cell r="H28" t="str">
            <v>UP00895</v>
          </cell>
          <cell r="I28" t="str">
            <v xml:space="preserve">RAKESH  </v>
          </cell>
          <cell r="J28" t="str">
            <v>RAM KUMAR</v>
          </cell>
          <cell r="K28" t="str">
            <v xml:space="preserve"> SECURITY GUARD</v>
          </cell>
          <cell r="L28" t="str">
            <v>100810185584</v>
          </cell>
          <cell r="N28">
            <v>26</v>
          </cell>
          <cell r="O28">
            <v>5</v>
          </cell>
          <cell r="P28">
            <v>4.9400000000000004</v>
          </cell>
          <cell r="Q28">
            <v>9183.98</v>
          </cell>
          <cell r="R28">
            <v>9184</v>
          </cell>
          <cell r="S28">
            <v>1102</v>
          </cell>
          <cell r="T28">
            <v>43586</v>
          </cell>
          <cell r="U28">
            <v>33031</v>
          </cell>
          <cell r="V28">
            <v>337</v>
          </cell>
          <cell r="W28">
            <v>765</v>
          </cell>
          <cell r="X28" t="str">
            <v>Male</v>
          </cell>
          <cell r="Z28">
            <v>12673.89</v>
          </cell>
          <cell r="AA28">
            <v>12674</v>
          </cell>
          <cell r="AB28">
            <v>96</v>
          </cell>
          <cell r="AC28">
            <v>12674</v>
          </cell>
          <cell r="AD28">
            <v>3489.91</v>
          </cell>
        </row>
        <row r="29">
          <cell r="H29" t="str">
            <v>UP01519</v>
          </cell>
          <cell r="I29" t="str">
            <v>JAYANTA KUMAR BISWAS</v>
          </cell>
          <cell r="J29" t="str">
            <v>BANIKANT BISWAS</v>
          </cell>
          <cell r="K29" t="str">
            <v xml:space="preserve"> SECURITY SUPERVISOR</v>
          </cell>
          <cell r="L29" t="str">
            <v>100807202633 </v>
          </cell>
          <cell r="N29">
            <v>26</v>
          </cell>
          <cell r="O29">
            <v>5</v>
          </cell>
          <cell r="P29">
            <v>11.435</v>
          </cell>
          <cell r="Q29">
            <v>10114</v>
          </cell>
          <cell r="R29">
            <v>10114</v>
          </cell>
          <cell r="S29">
            <v>1214</v>
          </cell>
          <cell r="T29">
            <v>43808</v>
          </cell>
          <cell r="U29">
            <v>20822</v>
          </cell>
          <cell r="V29">
            <v>371</v>
          </cell>
          <cell r="W29">
            <v>843</v>
          </cell>
          <cell r="X29" t="str">
            <v>Male</v>
          </cell>
          <cell r="Y29">
            <v>6718994461</v>
          </cell>
          <cell r="Z29">
            <v>19010.43</v>
          </cell>
          <cell r="AA29">
            <v>19010</v>
          </cell>
          <cell r="AB29">
            <v>143</v>
          </cell>
          <cell r="AC29">
            <v>19010</v>
          </cell>
          <cell r="AD29">
            <v>8896.43</v>
          </cell>
        </row>
        <row r="30">
          <cell r="H30" t="str">
            <v>UP01662</v>
          </cell>
          <cell r="I30" t="str">
            <v>ASHISH  KUMAR</v>
          </cell>
          <cell r="J30" t="str">
            <v>Thakur prasad</v>
          </cell>
          <cell r="K30" t="str">
            <v xml:space="preserve"> SECURITY GUARD</v>
          </cell>
          <cell r="L30" t="str">
            <v>101575776598</v>
          </cell>
          <cell r="N30">
            <v>26</v>
          </cell>
          <cell r="O30">
            <v>5</v>
          </cell>
          <cell r="P30">
            <v>3.69</v>
          </cell>
          <cell r="Q30">
            <v>9183.98</v>
          </cell>
          <cell r="R30">
            <v>9184</v>
          </cell>
          <cell r="S30">
            <v>1102</v>
          </cell>
          <cell r="T30">
            <v>43908</v>
          </cell>
          <cell r="U30">
            <v>30895</v>
          </cell>
          <cell r="V30">
            <v>337</v>
          </cell>
          <cell r="W30">
            <v>765</v>
          </cell>
          <cell r="X30" t="str">
            <v>Male</v>
          </cell>
          <cell r="Y30">
            <v>6719210180</v>
          </cell>
          <cell r="Z30">
            <v>11790.82</v>
          </cell>
          <cell r="AA30">
            <v>11791</v>
          </cell>
          <cell r="AB30">
            <v>89</v>
          </cell>
          <cell r="AC30">
            <v>11791</v>
          </cell>
          <cell r="AD30">
            <v>2606.84</v>
          </cell>
        </row>
        <row r="31">
          <cell r="H31" t="str">
            <v>UP01989</v>
          </cell>
          <cell r="I31" t="str">
            <v>SANJAY  KUMAR</v>
          </cell>
          <cell r="J31" t="str">
            <v>BIGENDER SINGH</v>
          </cell>
          <cell r="K31" t="str">
            <v xml:space="preserve"> SECURITY GUARD</v>
          </cell>
          <cell r="L31" t="str">
            <v>100333191238 </v>
          </cell>
          <cell r="N31">
            <v>26</v>
          </cell>
          <cell r="O31">
            <v>5</v>
          </cell>
          <cell r="P31">
            <v>3</v>
          </cell>
          <cell r="Q31">
            <v>9183.98</v>
          </cell>
          <cell r="R31">
            <v>9184</v>
          </cell>
          <cell r="S31">
            <v>1102</v>
          </cell>
          <cell r="T31">
            <v>44083</v>
          </cell>
          <cell r="U31">
            <v>27203</v>
          </cell>
          <cell r="V31">
            <v>337</v>
          </cell>
          <cell r="W31">
            <v>765</v>
          </cell>
          <cell r="X31" t="str">
            <v>Male</v>
          </cell>
          <cell r="Z31">
            <v>11303.36</v>
          </cell>
          <cell r="AA31">
            <v>11303</v>
          </cell>
          <cell r="AB31">
            <v>85</v>
          </cell>
          <cell r="AC31">
            <v>11303</v>
          </cell>
          <cell r="AD31">
            <v>2119.38</v>
          </cell>
        </row>
        <row r="32">
          <cell r="H32">
            <v>66296</v>
          </cell>
          <cell r="I32" t="str">
            <v xml:space="preserve">PRASIDHA KUMAR SINGH  </v>
          </cell>
          <cell r="J32" t="str">
            <v>TRIBHUWAN SINGH</v>
          </cell>
          <cell r="K32" t="str">
            <v xml:space="preserve"> SECURITY GUARD</v>
          </cell>
          <cell r="L32" t="str">
            <v>101325980444</v>
          </cell>
          <cell r="N32">
            <v>31</v>
          </cell>
          <cell r="O32">
            <v>0</v>
          </cell>
          <cell r="P32">
            <v>0</v>
          </cell>
          <cell r="Q32">
            <v>15000</v>
          </cell>
          <cell r="R32">
            <v>15000</v>
          </cell>
          <cell r="S32">
            <v>1800</v>
          </cell>
          <cell r="T32">
            <v>43221</v>
          </cell>
          <cell r="U32">
            <v>29252</v>
          </cell>
          <cell r="V32">
            <v>550</v>
          </cell>
          <cell r="W32">
            <v>1250</v>
          </cell>
          <cell r="X32" t="str">
            <v>Male</v>
          </cell>
          <cell r="Y32">
            <v>6928093860</v>
          </cell>
          <cell r="Z32">
            <v>21000</v>
          </cell>
          <cell r="AA32">
            <v>21000</v>
          </cell>
          <cell r="AB32">
            <v>158</v>
          </cell>
          <cell r="AC32">
            <v>24096</v>
          </cell>
          <cell r="AD32">
            <v>0</v>
          </cell>
        </row>
        <row r="33">
          <cell r="H33">
            <v>55365</v>
          </cell>
          <cell r="I33" t="str">
            <v xml:space="preserve">VEENESH KUMAR  </v>
          </cell>
          <cell r="J33" t="str">
            <v>MAHESH CHANDRA</v>
          </cell>
          <cell r="K33" t="str">
            <v xml:space="preserve"> SECURITY GUARD</v>
          </cell>
          <cell r="L33" t="str">
            <v>100655255133</v>
          </cell>
          <cell r="M33" t="str">
            <v>DL/11810/67512</v>
          </cell>
          <cell r="N33">
            <v>30</v>
          </cell>
          <cell r="O33">
            <v>1</v>
          </cell>
          <cell r="P33">
            <v>0</v>
          </cell>
          <cell r="Q33">
            <v>14516.13</v>
          </cell>
          <cell r="R33">
            <v>14516</v>
          </cell>
          <cell r="S33">
            <v>1742</v>
          </cell>
          <cell r="T33">
            <v>42368</v>
          </cell>
          <cell r="U33">
            <v>34160</v>
          </cell>
          <cell r="V33">
            <v>533</v>
          </cell>
          <cell r="W33">
            <v>1209</v>
          </cell>
          <cell r="X33" t="str">
            <v>Male</v>
          </cell>
          <cell r="Y33">
            <v>2016039573</v>
          </cell>
          <cell r="Z33">
            <v>20322.580000000002</v>
          </cell>
          <cell r="AA33">
            <v>20323</v>
          </cell>
          <cell r="AB33">
            <v>153</v>
          </cell>
          <cell r="AC33">
            <v>23319</v>
          </cell>
          <cell r="AD33">
            <v>0</v>
          </cell>
        </row>
        <row r="34">
          <cell r="H34" t="str">
            <v>DL01989</v>
          </cell>
          <cell r="I34" t="str">
            <v>RAJEEV  KUMAR</v>
          </cell>
          <cell r="J34" t="str">
            <v>ONKAR SINGH</v>
          </cell>
          <cell r="K34" t="str">
            <v xml:space="preserve"> SECURITY GUARD</v>
          </cell>
          <cell r="L34" t="str">
            <v>100454755302</v>
          </cell>
          <cell r="N34">
            <v>31</v>
          </cell>
          <cell r="O34">
            <v>0</v>
          </cell>
          <cell r="P34">
            <v>0</v>
          </cell>
          <cell r="Q34">
            <v>15000</v>
          </cell>
          <cell r="R34">
            <v>15000</v>
          </cell>
          <cell r="S34">
            <v>1800</v>
          </cell>
          <cell r="T34">
            <v>43724</v>
          </cell>
          <cell r="U34">
            <v>34934</v>
          </cell>
          <cell r="V34">
            <v>550</v>
          </cell>
          <cell r="W34">
            <v>1250</v>
          </cell>
          <cell r="X34" t="str">
            <v>Male</v>
          </cell>
          <cell r="Z34">
            <v>21000</v>
          </cell>
          <cell r="AA34">
            <v>21000</v>
          </cell>
          <cell r="AB34">
            <v>158</v>
          </cell>
          <cell r="AC34">
            <v>24096</v>
          </cell>
          <cell r="AD34">
            <v>0</v>
          </cell>
        </row>
        <row r="35">
          <cell r="H35">
            <v>64010</v>
          </cell>
          <cell r="I35" t="str">
            <v xml:space="preserve">ROUSHAN KUMAR  </v>
          </cell>
          <cell r="J35" t="str">
            <v>BALESHWAR SINGH</v>
          </cell>
          <cell r="K35" t="str">
            <v xml:space="preserve"> SECURITY GUARD</v>
          </cell>
          <cell r="L35" t="str">
            <v>101233064799</v>
          </cell>
          <cell r="N35">
            <v>31</v>
          </cell>
          <cell r="O35">
            <v>0</v>
          </cell>
          <cell r="P35">
            <v>0</v>
          </cell>
          <cell r="Q35">
            <v>15000</v>
          </cell>
          <cell r="R35">
            <v>15000</v>
          </cell>
          <cell r="S35">
            <v>1800</v>
          </cell>
          <cell r="T35">
            <v>43073</v>
          </cell>
          <cell r="U35">
            <v>34258</v>
          </cell>
          <cell r="V35">
            <v>550</v>
          </cell>
          <cell r="W35">
            <v>1250</v>
          </cell>
          <cell r="X35" t="str">
            <v>Male</v>
          </cell>
          <cell r="Y35">
            <v>2016991400</v>
          </cell>
          <cell r="Z35">
            <v>21000</v>
          </cell>
          <cell r="AA35">
            <v>21000</v>
          </cell>
          <cell r="AB35">
            <v>158</v>
          </cell>
          <cell r="AC35">
            <v>24096</v>
          </cell>
          <cell r="AD35">
            <v>0</v>
          </cell>
        </row>
        <row r="36">
          <cell r="H36" t="str">
            <v>DL02390</v>
          </cell>
          <cell r="I36" t="str">
            <v>GANESH  KUMAR</v>
          </cell>
          <cell r="J36" t="str">
            <v>KEDAR SINGH</v>
          </cell>
          <cell r="K36" t="str">
            <v xml:space="preserve"> SECURITY GUARD</v>
          </cell>
          <cell r="L36" t="str">
            <v>101156682193 </v>
          </cell>
          <cell r="N36">
            <v>26</v>
          </cell>
          <cell r="O36">
            <v>5</v>
          </cell>
          <cell r="P36">
            <v>0</v>
          </cell>
          <cell r="Q36">
            <v>12580.65</v>
          </cell>
          <cell r="R36">
            <v>12581</v>
          </cell>
          <cell r="S36">
            <v>1510</v>
          </cell>
          <cell r="T36">
            <v>44136</v>
          </cell>
          <cell r="U36">
            <v>27550</v>
          </cell>
          <cell r="V36">
            <v>462</v>
          </cell>
          <cell r="W36">
            <v>1048</v>
          </cell>
          <cell r="X36" t="str">
            <v>Male</v>
          </cell>
          <cell r="Y36">
            <v>2018140712</v>
          </cell>
          <cell r="Z36">
            <v>17612.900000000001</v>
          </cell>
          <cell r="AA36">
            <v>17613</v>
          </cell>
          <cell r="AB36">
            <v>133</v>
          </cell>
          <cell r="AC36">
            <v>20210</v>
          </cell>
          <cell r="AD36">
            <v>0</v>
          </cell>
        </row>
        <row r="37">
          <cell r="H37" t="str">
            <v>DL02487</v>
          </cell>
          <cell r="I37" t="str">
            <v xml:space="preserve">RAMASHANKAR YADAV </v>
          </cell>
          <cell r="J37" t="str">
            <v>JAGARNATH YADAV</v>
          </cell>
          <cell r="K37" t="str">
            <v xml:space="preserve"> SECURITY GUARD</v>
          </cell>
          <cell r="L37" t="str">
            <v>100302672591</v>
          </cell>
          <cell r="N37">
            <v>31</v>
          </cell>
          <cell r="O37">
            <v>0</v>
          </cell>
          <cell r="P37">
            <v>0</v>
          </cell>
          <cell r="Q37">
            <v>15000</v>
          </cell>
          <cell r="R37">
            <v>15000</v>
          </cell>
          <cell r="S37">
            <v>1800</v>
          </cell>
          <cell r="T37">
            <v>44319</v>
          </cell>
          <cell r="U37">
            <v>30498</v>
          </cell>
          <cell r="V37">
            <v>551</v>
          </cell>
          <cell r="W37">
            <v>1249</v>
          </cell>
          <cell r="X37" t="str">
            <v>Male</v>
          </cell>
          <cell r="Y37">
            <v>2012673748</v>
          </cell>
          <cell r="Z37">
            <v>21000</v>
          </cell>
          <cell r="AA37">
            <v>21000</v>
          </cell>
          <cell r="AB37">
            <v>159</v>
          </cell>
          <cell r="AC37">
            <v>24096</v>
          </cell>
          <cell r="AD37">
            <v>0</v>
          </cell>
        </row>
        <row r="38">
          <cell r="H38" t="str">
            <v>DL01805</v>
          </cell>
          <cell r="I38" t="str">
            <v>KAUSAL KISHORE NIRALA</v>
          </cell>
          <cell r="J38" t="str">
            <v>RAMESHWAR TIWARI</v>
          </cell>
          <cell r="K38" t="str">
            <v xml:space="preserve"> SECURITY GUARD</v>
          </cell>
          <cell r="L38" t="str">
            <v>101476597122</v>
          </cell>
          <cell r="N38">
            <v>23</v>
          </cell>
          <cell r="O38">
            <v>8</v>
          </cell>
          <cell r="P38">
            <v>1.5</v>
          </cell>
          <cell r="Q38">
            <v>2967.74</v>
          </cell>
          <cell r="R38">
            <v>2968</v>
          </cell>
          <cell r="S38">
            <v>356</v>
          </cell>
          <cell r="T38">
            <v>43615</v>
          </cell>
          <cell r="U38">
            <v>32143</v>
          </cell>
          <cell r="V38">
            <v>109</v>
          </cell>
          <cell r="W38">
            <v>247</v>
          </cell>
          <cell r="X38" t="str">
            <v>Male</v>
          </cell>
          <cell r="Z38">
            <v>4451.6099999999997</v>
          </cell>
          <cell r="AA38">
            <v>4452</v>
          </cell>
          <cell r="AB38">
            <v>34</v>
          </cell>
          <cell r="AC38">
            <v>8366</v>
          </cell>
          <cell r="AD38">
            <v>909.68</v>
          </cell>
        </row>
        <row r="39">
          <cell r="H39" t="str">
            <v>DL01993</v>
          </cell>
          <cell r="I39" t="str">
            <v>RANJEET KUMAR SINGH</v>
          </cell>
          <cell r="J39" t="str">
            <v>SURENDER SINGH</v>
          </cell>
          <cell r="K39" t="str">
            <v xml:space="preserve"> SECURITY GUARD</v>
          </cell>
          <cell r="L39" t="str">
            <v>101291221698</v>
          </cell>
          <cell r="N39">
            <v>26</v>
          </cell>
          <cell r="O39">
            <v>5</v>
          </cell>
          <cell r="P39">
            <v>0</v>
          </cell>
          <cell r="Q39">
            <v>12098.39</v>
          </cell>
          <cell r="R39">
            <v>12098</v>
          </cell>
          <cell r="S39">
            <v>1451</v>
          </cell>
          <cell r="T39">
            <v>43724</v>
          </cell>
          <cell r="U39">
            <v>30007</v>
          </cell>
          <cell r="V39">
            <v>444</v>
          </cell>
          <cell r="W39">
            <v>1007</v>
          </cell>
          <cell r="X39" t="str">
            <v>Male</v>
          </cell>
          <cell r="Z39">
            <v>18147.580000000002</v>
          </cell>
          <cell r="AA39">
            <v>18148</v>
          </cell>
          <cell r="AB39">
            <v>138</v>
          </cell>
          <cell r="AC39">
            <v>17616</v>
          </cell>
          <cell r="AD39">
            <v>0</v>
          </cell>
        </row>
        <row r="40">
          <cell r="H40" t="str">
            <v>DL02493</v>
          </cell>
          <cell r="I40" t="str">
            <v>RADHA RAMAN KUMAR</v>
          </cell>
          <cell r="J40" t="str">
            <v>ARUN KUMAR</v>
          </cell>
          <cell r="K40" t="str">
            <v xml:space="preserve"> SECURITY GUARD</v>
          </cell>
          <cell r="L40" t="str">
            <v xml:space="preserve">101731402599 </v>
          </cell>
          <cell r="N40">
            <v>30</v>
          </cell>
          <cell r="O40">
            <v>1</v>
          </cell>
          <cell r="P40">
            <v>1</v>
          </cell>
          <cell r="Q40">
            <v>12964.26</v>
          </cell>
          <cell r="R40">
            <v>12964</v>
          </cell>
          <cell r="S40">
            <v>1556</v>
          </cell>
          <cell r="T40">
            <v>44372</v>
          </cell>
          <cell r="U40">
            <v>37622</v>
          </cell>
          <cell r="V40">
            <v>476</v>
          </cell>
          <cell r="W40">
            <v>1080</v>
          </cell>
          <cell r="X40" t="str">
            <v>Male</v>
          </cell>
          <cell r="Z40">
            <v>20478.64</v>
          </cell>
          <cell r="AA40">
            <v>20479</v>
          </cell>
          <cell r="AB40">
            <v>155</v>
          </cell>
          <cell r="AC40">
            <v>20313</v>
          </cell>
          <cell r="AD40">
            <v>1032.26</v>
          </cell>
        </row>
        <row r="41">
          <cell r="H41" t="str">
            <v>UP02378</v>
          </cell>
          <cell r="I41" t="str">
            <v>SUBHASH  SINGH</v>
          </cell>
          <cell r="J41" t="str">
            <v>MAHENDER SINGH</v>
          </cell>
          <cell r="K41" t="str">
            <v xml:space="preserve"> PERSONEL SECURITY OFFICER</v>
          </cell>
          <cell r="L41" t="str">
            <v>101698758606 </v>
          </cell>
          <cell r="N41">
            <v>22</v>
          </cell>
          <cell r="O41">
            <v>9</v>
          </cell>
          <cell r="P41">
            <v>0</v>
          </cell>
          <cell r="Q41">
            <v>10645.16</v>
          </cell>
          <cell r="R41">
            <v>10645</v>
          </cell>
          <cell r="S41">
            <v>1277</v>
          </cell>
          <cell r="T41">
            <v>44540</v>
          </cell>
          <cell r="U41">
            <v>27282</v>
          </cell>
          <cell r="V41">
            <v>391</v>
          </cell>
          <cell r="W41">
            <v>886</v>
          </cell>
          <cell r="X41" t="str">
            <v>Male</v>
          </cell>
          <cell r="Z41">
            <v>0</v>
          </cell>
          <cell r="AA41">
            <v>0</v>
          </cell>
          <cell r="AB41">
            <v>0</v>
          </cell>
          <cell r="AC41">
            <v>21290</v>
          </cell>
          <cell r="AD41">
            <v>0</v>
          </cell>
        </row>
        <row r="42">
          <cell r="H42" t="str">
            <v>UP02377</v>
          </cell>
          <cell r="I42" t="str">
            <v>SHRIKRISHN PAL SINGH</v>
          </cell>
          <cell r="J42" t="str">
            <v>JAVAR SINGH</v>
          </cell>
          <cell r="K42" t="str">
            <v xml:space="preserve"> PERSONEL SECURITY OFFICER</v>
          </cell>
          <cell r="L42" t="str">
            <v>101772065294</v>
          </cell>
          <cell r="N42">
            <v>22</v>
          </cell>
          <cell r="O42">
            <v>9</v>
          </cell>
          <cell r="P42">
            <v>0</v>
          </cell>
          <cell r="Q42">
            <v>10645.16</v>
          </cell>
          <cell r="R42">
            <v>10645</v>
          </cell>
          <cell r="S42">
            <v>1277</v>
          </cell>
          <cell r="T42">
            <v>44541</v>
          </cell>
          <cell r="U42">
            <v>26458</v>
          </cell>
          <cell r="V42">
            <v>391</v>
          </cell>
          <cell r="W42">
            <v>886</v>
          </cell>
          <cell r="X42" t="str">
            <v>Male</v>
          </cell>
          <cell r="Z42">
            <v>0</v>
          </cell>
          <cell r="AA42">
            <v>0</v>
          </cell>
          <cell r="AB42">
            <v>0</v>
          </cell>
          <cell r="AC42">
            <v>24839</v>
          </cell>
          <cell r="AD42">
            <v>0</v>
          </cell>
        </row>
        <row r="43">
          <cell r="H43">
            <v>73965</v>
          </cell>
          <cell r="I43" t="str">
            <v>RANVIR  SINGH</v>
          </cell>
          <cell r="J43" t="str">
            <v>BIRBAL SINGH</v>
          </cell>
          <cell r="K43" t="str">
            <v xml:space="preserve"> SECURITY GUARD</v>
          </cell>
          <cell r="L43" t="str">
            <v>101434507915</v>
          </cell>
          <cell r="N43">
            <v>30</v>
          </cell>
          <cell r="O43">
            <v>1</v>
          </cell>
          <cell r="P43">
            <v>0.5</v>
          </cell>
          <cell r="Q43">
            <v>2908.06</v>
          </cell>
          <cell r="R43">
            <v>2908</v>
          </cell>
          <cell r="S43">
            <v>349</v>
          </cell>
          <cell r="T43">
            <v>43525</v>
          </cell>
          <cell r="U43">
            <v>25934</v>
          </cell>
          <cell r="V43">
            <v>107</v>
          </cell>
          <cell r="W43">
            <v>242</v>
          </cell>
          <cell r="X43" t="str">
            <v>Male</v>
          </cell>
          <cell r="Z43">
            <v>7326.77</v>
          </cell>
          <cell r="AA43">
            <v>7327</v>
          </cell>
          <cell r="AB43">
            <v>55</v>
          </cell>
          <cell r="AC43">
            <v>7326</v>
          </cell>
          <cell r="AD43">
            <v>217.74</v>
          </cell>
        </row>
        <row r="44">
          <cell r="H44" t="str">
            <v>UP01534</v>
          </cell>
          <cell r="I44" t="str">
            <v>RAJAT KUMAR CHAUHAN</v>
          </cell>
          <cell r="J44" t="str">
            <v>NARESH KUMAR CHAUHAN</v>
          </cell>
          <cell r="K44" t="str">
            <v xml:space="preserve"> SECURITY GUARD/ SECURITY SUPERVISOR</v>
          </cell>
          <cell r="L44" t="str">
            <v>101552156930</v>
          </cell>
          <cell r="N44">
            <v>30</v>
          </cell>
          <cell r="O44">
            <v>1</v>
          </cell>
          <cell r="P44">
            <v>0</v>
          </cell>
          <cell r="Q44">
            <v>3637.75</v>
          </cell>
          <cell r="R44">
            <v>3638</v>
          </cell>
          <cell r="S44">
            <v>437</v>
          </cell>
          <cell r="T44">
            <v>43819</v>
          </cell>
          <cell r="U44">
            <v>35297</v>
          </cell>
          <cell r="V44">
            <v>134</v>
          </cell>
          <cell r="W44">
            <v>303</v>
          </cell>
          <cell r="X44" t="str">
            <v>Male</v>
          </cell>
          <cell r="Y44">
            <v>6719017734</v>
          </cell>
          <cell r="Z44">
            <v>9345.7800000000007</v>
          </cell>
          <cell r="AA44">
            <v>9346</v>
          </cell>
          <cell r="AB44">
            <v>71</v>
          </cell>
          <cell r="AC44">
            <v>9346</v>
          </cell>
          <cell r="AD44">
            <v>0</v>
          </cell>
        </row>
        <row r="45">
          <cell r="H45" t="str">
            <v>UP02118</v>
          </cell>
          <cell r="I45" t="str">
            <v>PAWAN KUMAR CHAUHAN</v>
          </cell>
          <cell r="J45" t="str">
            <v>KISHANVEER SINGH</v>
          </cell>
          <cell r="K45" t="str">
            <v xml:space="preserve"> SECURITY SUPERVISOR</v>
          </cell>
          <cell r="L45" t="str">
            <v>101649472740</v>
          </cell>
          <cell r="N45">
            <v>31</v>
          </cell>
          <cell r="O45">
            <v>0</v>
          </cell>
          <cell r="P45">
            <v>1</v>
          </cell>
          <cell r="Q45">
            <v>3785</v>
          </cell>
          <cell r="R45">
            <v>3785</v>
          </cell>
          <cell r="S45">
            <v>454</v>
          </cell>
          <cell r="T45">
            <v>44532</v>
          </cell>
          <cell r="U45">
            <v>35261</v>
          </cell>
          <cell r="V45">
            <v>139</v>
          </cell>
          <cell r="W45">
            <v>315</v>
          </cell>
          <cell r="X45" t="str">
            <v>Male</v>
          </cell>
          <cell r="Z45">
            <v>10298.290000000001</v>
          </cell>
          <cell r="AA45">
            <v>10298</v>
          </cell>
          <cell r="AB45">
            <v>78</v>
          </cell>
          <cell r="AC45">
            <v>10298</v>
          </cell>
          <cell r="AD45">
            <v>561.29</v>
          </cell>
        </row>
        <row r="46">
          <cell r="H46" t="str">
            <v>UP02258</v>
          </cell>
          <cell r="I46" t="str">
            <v>Ashok  kumar</v>
          </cell>
          <cell r="J46" t="str">
            <v>MR. MEDH SINGH</v>
          </cell>
          <cell r="K46" t="str">
            <v xml:space="preserve"> SECURITY GUARD</v>
          </cell>
          <cell r="L46" t="str">
            <v>101705894821 </v>
          </cell>
          <cell r="N46">
            <v>31</v>
          </cell>
          <cell r="O46">
            <v>0</v>
          </cell>
          <cell r="P46">
            <v>0.5</v>
          </cell>
          <cell r="Q46">
            <v>3005</v>
          </cell>
          <cell r="R46">
            <v>3005</v>
          </cell>
          <cell r="S46">
            <v>361</v>
          </cell>
          <cell r="T46">
            <v>44365</v>
          </cell>
          <cell r="U46">
            <v>25934</v>
          </cell>
          <cell r="V46">
            <v>110</v>
          </cell>
          <cell r="W46">
            <v>251</v>
          </cell>
          <cell r="X46" t="str">
            <v>Male</v>
          </cell>
          <cell r="Z46">
            <v>7563.74</v>
          </cell>
          <cell r="AA46">
            <v>7564</v>
          </cell>
          <cell r="AB46">
            <v>57</v>
          </cell>
          <cell r="AC46">
            <v>7563</v>
          </cell>
          <cell r="AD46">
            <v>217.74</v>
          </cell>
        </row>
        <row r="47">
          <cell r="H47" t="str">
            <v>UP02349</v>
          </cell>
          <cell r="I47" t="str">
            <v>PREMSHANKAR  SHARMA</v>
          </cell>
          <cell r="J47" t="str">
            <v>RAJESH SHARMA</v>
          </cell>
          <cell r="K47" t="str">
            <v xml:space="preserve"> SECURITY GUARD</v>
          </cell>
          <cell r="L47" t="str">
            <v>101756148573</v>
          </cell>
          <cell r="N47">
            <v>29</v>
          </cell>
          <cell r="O47">
            <v>2</v>
          </cell>
          <cell r="P47">
            <v>0</v>
          </cell>
          <cell r="Q47">
            <v>2811.13</v>
          </cell>
          <cell r="R47">
            <v>2811</v>
          </cell>
          <cell r="S47">
            <v>337</v>
          </cell>
          <cell r="T47">
            <v>44516</v>
          </cell>
          <cell r="U47">
            <v>37864</v>
          </cell>
          <cell r="V47">
            <v>103</v>
          </cell>
          <cell r="W47">
            <v>234</v>
          </cell>
          <cell r="X47" t="str">
            <v>Male</v>
          </cell>
          <cell r="Z47">
            <v>6872.06</v>
          </cell>
          <cell r="AA47">
            <v>6872</v>
          </cell>
          <cell r="AB47">
            <v>52</v>
          </cell>
          <cell r="AC47">
            <v>6871</v>
          </cell>
          <cell r="AD47">
            <v>0</v>
          </cell>
        </row>
        <row r="48">
          <cell r="H48" t="str">
            <v>UP02350</v>
          </cell>
          <cell r="I48" t="str">
            <v>LAKHAN  SINGH</v>
          </cell>
          <cell r="J48" t="str">
            <v>TODI SINGH</v>
          </cell>
          <cell r="K48" t="str">
            <v xml:space="preserve"> GUNMAN</v>
          </cell>
          <cell r="L48" t="str">
            <v>100064303047</v>
          </cell>
          <cell r="N48">
            <v>31</v>
          </cell>
          <cell r="O48">
            <v>0</v>
          </cell>
          <cell r="P48">
            <v>0</v>
          </cell>
          <cell r="Q48">
            <v>3755</v>
          </cell>
          <cell r="R48">
            <v>3755</v>
          </cell>
          <cell r="S48">
            <v>451</v>
          </cell>
          <cell r="T48">
            <v>44516</v>
          </cell>
          <cell r="U48">
            <v>22720</v>
          </cell>
          <cell r="V48">
            <v>138</v>
          </cell>
          <cell r="W48">
            <v>313</v>
          </cell>
          <cell r="X48" t="str">
            <v>Male</v>
          </cell>
          <cell r="Z48">
            <v>9646</v>
          </cell>
          <cell r="AA48">
            <v>9646</v>
          </cell>
          <cell r="AB48">
            <v>73</v>
          </cell>
          <cell r="AC48">
            <v>9646</v>
          </cell>
          <cell r="AD48">
            <v>0</v>
          </cell>
        </row>
        <row r="49">
          <cell r="H49" t="str">
            <v>UP02351</v>
          </cell>
          <cell r="I49" t="str">
            <v>TEJ  SINGH</v>
          </cell>
          <cell r="J49" t="str">
            <v>RAMJI LAL</v>
          </cell>
          <cell r="K49" t="str">
            <v xml:space="preserve"> SECURITY GUARD</v>
          </cell>
          <cell r="L49" t="str">
            <v>101756148587</v>
          </cell>
          <cell r="N49">
            <v>29</v>
          </cell>
          <cell r="O49">
            <v>2</v>
          </cell>
          <cell r="P49">
            <v>0</v>
          </cell>
          <cell r="Q49">
            <v>2811.13</v>
          </cell>
          <cell r="R49">
            <v>2811</v>
          </cell>
          <cell r="S49">
            <v>337</v>
          </cell>
          <cell r="T49">
            <v>44507</v>
          </cell>
          <cell r="U49">
            <v>19854</v>
          </cell>
          <cell r="V49">
            <v>103</v>
          </cell>
          <cell r="W49">
            <v>234</v>
          </cell>
          <cell r="X49" t="str">
            <v>Male</v>
          </cell>
          <cell r="Z49">
            <v>6872.06</v>
          </cell>
          <cell r="AA49">
            <v>6872</v>
          </cell>
          <cell r="AB49">
            <v>52</v>
          </cell>
          <cell r="AC49">
            <v>6871</v>
          </cell>
          <cell r="AD49">
            <v>0</v>
          </cell>
        </row>
        <row r="50">
          <cell r="H50" t="str">
            <v>UP02370</v>
          </cell>
          <cell r="I50" t="str">
            <v xml:space="preserve">RAHUL  </v>
          </cell>
          <cell r="J50" t="str">
            <v>KISHAN LAL</v>
          </cell>
          <cell r="K50" t="str">
            <v xml:space="preserve"> SECURITY GUARD</v>
          </cell>
          <cell r="L50" t="str">
            <v>101772065287</v>
          </cell>
          <cell r="N50">
            <v>29</v>
          </cell>
          <cell r="O50">
            <v>2</v>
          </cell>
          <cell r="P50">
            <v>1</v>
          </cell>
          <cell r="Q50">
            <v>2811.13</v>
          </cell>
          <cell r="R50">
            <v>2811</v>
          </cell>
          <cell r="S50">
            <v>337</v>
          </cell>
          <cell r="T50">
            <v>44531</v>
          </cell>
          <cell r="U50">
            <v>32509</v>
          </cell>
          <cell r="V50">
            <v>103</v>
          </cell>
          <cell r="W50">
            <v>234</v>
          </cell>
          <cell r="X50" t="str">
            <v>Male</v>
          </cell>
          <cell r="Z50">
            <v>7307.54</v>
          </cell>
          <cell r="AA50">
            <v>7308</v>
          </cell>
          <cell r="AB50">
            <v>55</v>
          </cell>
          <cell r="AC50">
            <v>7307</v>
          </cell>
          <cell r="AD50">
            <v>435.48</v>
          </cell>
        </row>
        <row r="51">
          <cell r="H51" t="str">
            <v>N03371</v>
          </cell>
          <cell r="I51" t="str">
            <v xml:space="preserve">GOVIND SINGH  </v>
          </cell>
          <cell r="J51" t="str">
            <v>RAM SINGH</v>
          </cell>
          <cell r="K51" t="str">
            <v xml:space="preserve"> GUNMAN</v>
          </cell>
          <cell r="L51" t="str">
            <v>100764593302</v>
          </cell>
          <cell r="M51" t="str">
            <v>DL/11810/59469</v>
          </cell>
          <cell r="N51">
            <v>31</v>
          </cell>
          <cell r="O51">
            <v>0</v>
          </cell>
          <cell r="P51">
            <v>0</v>
          </cell>
          <cell r="Q51">
            <v>3755</v>
          </cell>
          <cell r="R51">
            <v>3755</v>
          </cell>
          <cell r="S51">
            <v>451</v>
          </cell>
          <cell r="T51">
            <v>41820</v>
          </cell>
          <cell r="U51">
            <v>27440</v>
          </cell>
          <cell r="V51">
            <v>138</v>
          </cell>
          <cell r="W51">
            <v>313</v>
          </cell>
          <cell r="X51" t="str">
            <v>Male</v>
          </cell>
          <cell r="Z51">
            <v>9646</v>
          </cell>
          <cell r="AA51">
            <v>9646</v>
          </cell>
          <cell r="AB51">
            <v>73</v>
          </cell>
          <cell r="AC51">
            <v>9646</v>
          </cell>
          <cell r="AD51">
            <v>0</v>
          </cell>
        </row>
        <row r="52">
          <cell r="H52" t="str">
            <v>N03377</v>
          </cell>
          <cell r="I52" t="str">
            <v xml:space="preserve">JAGDEEP  </v>
          </cell>
          <cell r="J52" t="str">
            <v>HARINDER SHARMA</v>
          </cell>
          <cell r="K52" t="str">
            <v xml:space="preserve"> SECURITY GUARD</v>
          </cell>
          <cell r="L52" t="str">
            <v>101136771863</v>
          </cell>
          <cell r="M52" t="str">
            <v>DL/11810/59475</v>
          </cell>
          <cell r="N52">
            <v>31</v>
          </cell>
          <cell r="O52">
            <v>0</v>
          </cell>
          <cell r="P52">
            <v>0</v>
          </cell>
          <cell r="Q52">
            <v>3005</v>
          </cell>
          <cell r="R52">
            <v>3005</v>
          </cell>
          <cell r="S52">
            <v>361</v>
          </cell>
          <cell r="T52">
            <v>41820</v>
          </cell>
          <cell r="U52">
            <v>29344</v>
          </cell>
          <cell r="V52">
            <v>110</v>
          </cell>
          <cell r="W52">
            <v>251</v>
          </cell>
          <cell r="X52" t="str">
            <v>Male</v>
          </cell>
          <cell r="Z52">
            <v>7346</v>
          </cell>
          <cell r="AA52">
            <v>7346</v>
          </cell>
          <cell r="AB52">
            <v>56</v>
          </cell>
          <cell r="AC52">
            <v>7345</v>
          </cell>
          <cell r="AD52">
            <v>0</v>
          </cell>
        </row>
        <row r="53">
          <cell r="H53">
            <v>63706</v>
          </cell>
          <cell r="I53" t="str">
            <v xml:space="preserve">HAKIM SINGH  </v>
          </cell>
          <cell r="J53" t="str">
            <v>NIHAL SINGH</v>
          </cell>
          <cell r="K53" t="str">
            <v xml:space="preserve"> SECURITY SUPERVISOR</v>
          </cell>
          <cell r="L53" t="str">
            <v>101234350143</v>
          </cell>
          <cell r="N53">
            <v>31</v>
          </cell>
          <cell r="O53">
            <v>0</v>
          </cell>
          <cell r="P53">
            <v>0</v>
          </cell>
          <cell r="Q53">
            <v>3785</v>
          </cell>
          <cell r="R53">
            <v>3785</v>
          </cell>
          <cell r="S53">
            <v>454</v>
          </cell>
          <cell r="T53">
            <v>43009</v>
          </cell>
          <cell r="U53">
            <v>27892</v>
          </cell>
          <cell r="V53">
            <v>139</v>
          </cell>
          <cell r="W53">
            <v>315</v>
          </cell>
          <cell r="X53" t="str">
            <v>Male</v>
          </cell>
          <cell r="Z53">
            <v>9737</v>
          </cell>
          <cell r="AA53">
            <v>9737</v>
          </cell>
          <cell r="AB53">
            <v>74</v>
          </cell>
          <cell r="AC53">
            <v>9737</v>
          </cell>
          <cell r="AD53">
            <v>0</v>
          </cell>
        </row>
        <row r="54">
          <cell r="H54" t="str">
            <v>N03375</v>
          </cell>
          <cell r="I54" t="str">
            <v xml:space="preserve">MANISH KUMAR GAUD  </v>
          </cell>
          <cell r="J54" t="str">
            <v>RAVINDRA KUMAR GAUD</v>
          </cell>
          <cell r="K54" t="str">
            <v xml:space="preserve"> SECURITY GUARD</v>
          </cell>
          <cell r="L54" t="str">
            <v>100764662706</v>
          </cell>
          <cell r="M54" t="str">
            <v>DL/11810/59473</v>
          </cell>
          <cell r="N54">
            <v>31</v>
          </cell>
          <cell r="O54">
            <v>0</v>
          </cell>
          <cell r="P54">
            <v>0</v>
          </cell>
          <cell r="Q54">
            <v>3005</v>
          </cell>
          <cell r="R54">
            <v>3005</v>
          </cell>
          <cell r="S54">
            <v>361</v>
          </cell>
          <cell r="T54">
            <v>41820</v>
          </cell>
          <cell r="U54">
            <v>30369</v>
          </cell>
          <cell r="V54">
            <v>110</v>
          </cell>
          <cell r="W54">
            <v>251</v>
          </cell>
          <cell r="X54" t="str">
            <v>Male</v>
          </cell>
          <cell r="Z54">
            <v>7346</v>
          </cell>
          <cell r="AA54">
            <v>7346</v>
          </cell>
          <cell r="AB54">
            <v>56</v>
          </cell>
          <cell r="AC54">
            <v>7345</v>
          </cell>
          <cell r="AD54">
            <v>0</v>
          </cell>
        </row>
        <row r="55">
          <cell r="H55" t="str">
            <v>UP01430</v>
          </cell>
          <cell r="I55" t="str">
            <v>VINAY KUMAR SINGH</v>
          </cell>
          <cell r="J55" t="str">
            <v>SATYENDRA SINGH</v>
          </cell>
          <cell r="K55" t="str">
            <v xml:space="preserve"> SECURITY GUARD</v>
          </cell>
          <cell r="L55" t="str">
            <v>101546796536</v>
          </cell>
          <cell r="N55">
            <v>30</v>
          </cell>
          <cell r="O55">
            <v>1</v>
          </cell>
          <cell r="P55">
            <v>0</v>
          </cell>
          <cell r="Q55">
            <v>2908.06</v>
          </cell>
          <cell r="R55">
            <v>2908</v>
          </cell>
          <cell r="S55">
            <v>349</v>
          </cell>
          <cell r="T55">
            <v>43739</v>
          </cell>
          <cell r="U55">
            <v>34636</v>
          </cell>
          <cell r="V55">
            <v>107</v>
          </cell>
          <cell r="W55">
            <v>242</v>
          </cell>
          <cell r="X55" t="str">
            <v>Male</v>
          </cell>
          <cell r="Y55">
            <v>6718892630</v>
          </cell>
          <cell r="Z55">
            <v>7109.03</v>
          </cell>
          <cell r="AA55">
            <v>7109</v>
          </cell>
          <cell r="AB55">
            <v>54</v>
          </cell>
          <cell r="AC55">
            <v>7108</v>
          </cell>
          <cell r="AD55">
            <v>0</v>
          </cell>
        </row>
        <row r="56">
          <cell r="H56" t="str">
            <v>UP01537</v>
          </cell>
          <cell r="I56" t="str">
            <v>SATYAPRAKASH  SINGH</v>
          </cell>
          <cell r="J56" t="str">
            <v>UDAYVEER SINGH</v>
          </cell>
          <cell r="K56" t="str">
            <v xml:space="preserve"> SECURITY GUARD</v>
          </cell>
          <cell r="L56" t="str">
            <v>101552156924</v>
          </cell>
          <cell r="N56">
            <v>30</v>
          </cell>
          <cell r="O56">
            <v>1</v>
          </cell>
          <cell r="P56">
            <v>0</v>
          </cell>
          <cell r="Q56">
            <v>2908.06</v>
          </cell>
          <cell r="R56">
            <v>2908</v>
          </cell>
          <cell r="S56">
            <v>349</v>
          </cell>
          <cell r="T56">
            <v>43819</v>
          </cell>
          <cell r="U56">
            <v>33970</v>
          </cell>
          <cell r="V56">
            <v>107</v>
          </cell>
          <cell r="W56">
            <v>242</v>
          </cell>
          <cell r="X56" t="str">
            <v>Male</v>
          </cell>
          <cell r="Y56">
            <v>6719017744</v>
          </cell>
          <cell r="Z56">
            <v>7109.03</v>
          </cell>
          <cell r="AA56">
            <v>7109</v>
          </cell>
          <cell r="AB56">
            <v>54</v>
          </cell>
          <cell r="AC56">
            <v>7108</v>
          </cell>
          <cell r="AD56">
            <v>0</v>
          </cell>
        </row>
        <row r="57">
          <cell r="H57" t="str">
            <v>UP02369</v>
          </cell>
          <cell r="I57" t="str">
            <v>VEERENDRA  SINGH</v>
          </cell>
          <cell r="K57" t="str">
            <v xml:space="preserve"> SECURITY SUPERVISOR</v>
          </cell>
          <cell r="L57" t="str">
            <v>100599203340</v>
          </cell>
          <cell r="N57">
            <v>31</v>
          </cell>
          <cell r="O57">
            <v>0</v>
          </cell>
          <cell r="P57">
            <v>0</v>
          </cell>
          <cell r="Q57">
            <v>3785</v>
          </cell>
          <cell r="R57">
            <v>3785</v>
          </cell>
          <cell r="S57">
            <v>454</v>
          </cell>
          <cell r="T57">
            <v>44531</v>
          </cell>
          <cell r="U57">
            <v>26684</v>
          </cell>
          <cell r="V57">
            <v>139</v>
          </cell>
          <cell r="W57">
            <v>315</v>
          </cell>
          <cell r="X57" t="str">
            <v>Male</v>
          </cell>
          <cell r="Z57">
            <v>9737</v>
          </cell>
          <cell r="AA57">
            <v>9737</v>
          </cell>
          <cell r="AB57">
            <v>74</v>
          </cell>
          <cell r="AC57">
            <v>9737</v>
          </cell>
          <cell r="AD57">
            <v>0</v>
          </cell>
        </row>
        <row r="58">
          <cell r="H58" t="str">
            <v>N02520</v>
          </cell>
          <cell r="I58" t="str">
            <v xml:space="preserve">DINESH KUMAR SHARMA  </v>
          </cell>
          <cell r="J58" t="str">
            <v>KAMLESH SHARMA</v>
          </cell>
          <cell r="K58" t="str">
            <v xml:space="preserve"> SECURITY SUPERVISOR</v>
          </cell>
          <cell r="L58" t="str">
            <v>100139204700</v>
          </cell>
          <cell r="M58" t="str">
            <v>DL/11810/51237</v>
          </cell>
          <cell r="N58">
            <v>31</v>
          </cell>
          <cell r="O58">
            <v>0</v>
          </cell>
          <cell r="P58">
            <v>1</v>
          </cell>
          <cell r="Q58">
            <v>3785</v>
          </cell>
          <cell r="R58">
            <v>3785</v>
          </cell>
          <cell r="S58">
            <v>454</v>
          </cell>
          <cell r="T58">
            <v>40996</v>
          </cell>
          <cell r="V58">
            <v>139</v>
          </cell>
          <cell r="W58">
            <v>315</v>
          </cell>
          <cell r="X58" t="str">
            <v>Male</v>
          </cell>
          <cell r="Y58">
            <v>6718663892</v>
          </cell>
          <cell r="Z58">
            <v>10298.290000000001</v>
          </cell>
          <cell r="AA58">
            <v>10298</v>
          </cell>
          <cell r="AB58">
            <v>78</v>
          </cell>
          <cell r="AC58">
            <v>10298</v>
          </cell>
          <cell r="AD58">
            <v>561.29</v>
          </cell>
        </row>
        <row r="59">
          <cell r="H59" t="str">
            <v>N03452</v>
          </cell>
          <cell r="I59" t="str">
            <v xml:space="preserve">OMBEER SINGH  </v>
          </cell>
          <cell r="J59" t="str">
            <v>MAHENDRA PAL SINGH</v>
          </cell>
          <cell r="K59" t="str">
            <v xml:space="preserve"> SECURITY GUARD</v>
          </cell>
          <cell r="L59" t="str">
            <v>100616939643</v>
          </cell>
          <cell r="M59" t="str">
            <v>DL/11810/60555</v>
          </cell>
          <cell r="N59">
            <v>30</v>
          </cell>
          <cell r="O59">
            <v>1</v>
          </cell>
          <cell r="P59">
            <v>0</v>
          </cell>
          <cell r="Q59">
            <v>2908.06</v>
          </cell>
          <cell r="R59">
            <v>2908</v>
          </cell>
          <cell r="S59">
            <v>349</v>
          </cell>
          <cell r="T59">
            <v>41911</v>
          </cell>
          <cell r="U59">
            <v>28995</v>
          </cell>
          <cell r="V59">
            <v>107</v>
          </cell>
          <cell r="W59">
            <v>242</v>
          </cell>
          <cell r="X59" t="str">
            <v>Male</v>
          </cell>
          <cell r="Y59">
            <v>6718663885</v>
          </cell>
          <cell r="Z59">
            <v>7109.03</v>
          </cell>
          <cell r="AA59">
            <v>7109</v>
          </cell>
          <cell r="AB59">
            <v>54</v>
          </cell>
          <cell r="AC59">
            <v>7108</v>
          </cell>
          <cell r="AD59">
            <v>0</v>
          </cell>
        </row>
        <row r="60">
          <cell r="H60">
            <v>60303</v>
          </cell>
          <cell r="I60" t="str">
            <v xml:space="preserve">PRADIP KUMAR </v>
          </cell>
          <cell r="J60" t="str">
            <v>VIJAY KUMAR</v>
          </cell>
          <cell r="K60" t="str">
            <v xml:space="preserve"> SECURITY GUARD</v>
          </cell>
          <cell r="L60" t="str">
            <v>101092016403</v>
          </cell>
          <cell r="N60">
            <v>30</v>
          </cell>
          <cell r="O60">
            <v>1</v>
          </cell>
          <cell r="P60">
            <v>0</v>
          </cell>
          <cell r="Q60">
            <v>2908.06</v>
          </cell>
          <cell r="R60">
            <v>2908</v>
          </cell>
          <cell r="S60">
            <v>349</v>
          </cell>
          <cell r="T60">
            <v>42826</v>
          </cell>
          <cell r="U60">
            <v>32706</v>
          </cell>
          <cell r="V60">
            <v>107</v>
          </cell>
          <cell r="W60">
            <v>242</v>
          </cell>
          <cell r="X60" t="str">
            <v>Male</v>
          </cell>
          <cell r="Y60">
            <v>6718663878</v>
          </cell>
          <cell r="Z60">
            <v>7109.03</v>
          </cell>
          <cell r="AA60">
            <v>7109</v>
          </cell>
          <cell r="AB60">
            <v>54</v>
          </cell>
          <cell r="AC60">
            <v>7108</v>
          </cell>
          <cell r="AD60">
            <v>0</v>
          </cell>
        </row>
        <row r="61">
          <cell r="H61" t="str">
            <v>N03154</v>
          </cell>
          <cell r="I61" t="str">
            <v xml:space="preserve">AMIT KUMAR  </v>
          </cell>
          <cell r="J61" t="str">
            <v>MUKESH KUMAR</v>
          </cell>
          <cell r="K61" t="str">
            <v xml:space="preserve"> SECURITY GUARD</v>
          </cell>
          <cell r="L61" t="str">
            <v>100080322949</v>
          </cell>
          <cell r="M61" t="str">
            <v>DL/11810/58154</v>
          </cell>
          <cell r="N61">
            <v>31</v>
          </cell>
          <cell r="O61">
            <v>0</v>
          </cell>
          <cell r="P61">
            <v>0</v>
          </cell>
          <cell r="Q61">
            <v>3005</v>
          </cell>
          <cell r="R61">
            <v>3005</v>
          </cell>
          <cell r="S61">
            <v>361</v>
          </cell>
          <cell r="T61">
            <v>41691</v>
          </cell>
          <cell r="U61">
            <v>30713</v>
          </cell>
          <cell r="V61">
            <v>110</v>
          </cell>
          <cell r="W61">
            <v>251</v>
          </cell>
          <cell r="X61" t="str">
            <v>Male</v>
          </cell>
          <cell r="Y61">
            <v>6718663873</v>
          </cell>
          <cell r="Z61">
            <v>7346</v>
          </cell>
          <cell r="AA61">
            <v>7346</v>
          </cell>
          <cell r="AB61">
            <v>56</v>
          </cell>
          <cell r="AC61">
            <v>7345</v>
          </cell>
          <cell r="AD61">
            <v>0</v>
          </cell>
        </row>
        <row r="62">
          <cell r="H62">
            <v>54077</v>
          </cell>
          <cell r="I62" t="str">
            <v xml:space="preserve">SATENDER KUMAR  </v>
          </cell>
          <cell r="J62" t="str">
            <v>SHRI JAGDISH PRASAD</v>
          </cell>
          <cell r="K62" t="str">
            <v xml:space="preserve"> SECURITY GUARD</v>
          </cell>
          <cell r="L62" t="str">
            <v>100764798604</v>
          </cell>
          <cell r="M62" t="str">
            <v>DL/11810/64031</v>
          </cell>
          <cell r="N62">
            <v>27</v>
          </cell>
          <cell r="O62">
            <v>4</v>
          </cell>
          <cell r="P62">
            <v>0</v>
          </cell>
          <cell r="Q62">
            <v>2617.2600000000002</v>
          </cell>
          <cell r="R62">
            <v>2617</v>
          </cell>
          <cell r="S62">
            <v>314</v>
          </cell>
          <cell r="T62">
            <v>42204</v>
          </cell>
          <cell r="U62">
            <v>34109</v>
          </cell>
          <cell r="V62">
            <v>96</v>
          </cell>
          <cell r="W62">
            <v>218</v>
          </cell>
          <cell r="X62" t="str">
            <v>Male</v>
          </cell>
          <cell r="Y62">
            <v>6718663867</v>
          </cell>
          <cell r="Z62">
            <v>6398.13</v>
          </cell>
          <cell r="AA62">
            <v>6398</v>
          </cell>
          <cell r="AB62">
            <v>48</v>
          </cell>
          <cell r="AC62">
            <v>6397</v>
          </cell>
          <cell r="AD62">
            <v>0</v>
          </cell>
        </row>
        <row r="63">
          <cell r="H63" t="str">
            <v>N02719</v>
          </cell>
          <cell r="I63" t="str">
            <v xml:space="preserve">MANOJ KUMAR  </v>
          </cell>
          <cell r="J63" t="str">
            <v>SRI UPAL SINGH</v>
          </cell>
          <cell r="K63" t="str">
            <v xml:space="preserve"> SECURITY GUARD</v>
          </cell>
          <cell r="L63" t="str">
            <v>100221435326</v>
          </cell>
          <cell r="M63" t="str">
            <v>DL/11810/53243</v>
          </cell>
          <cell r="N63">
            <v>31</v>
          </cell>
          <cell r="O63">
            <v>0</v>
          </cell>
          <cell r="P63">
            <v>0</v>
          </cell>
          <cell r="Q63">
            <v>3005</v>
          </cell>
          <cell r="R63">
            <v>3005</v>
          </cell>
          <cell r="S63">
            <v>361</v>
          </cell>
          <cell r="T63">
            <v>41243</v>
          </cell>
          <cell r="V63">
            <v>110</v>
          </cell>
          <cell r="W63">
            <v>251</v>
          </cell>
          <cell r="X63" t="str">
            <v>Male</v>
          </cell>
          <cell r="Y63">
            <v>6713983208</v>
          </cell>
          <cell r="Z63">
            <v>7346</v>
          </cell>
          <cell r="AA63">
            <v>7346</v>
          </cell>
          <cell r="AB63">
            <v>56</v>
          </cell>
          <cell r="AC63">
            <v>7345</v>
          </cell>
          <cell r="AD63">
            <v>0</v>
          </cell>
        </row>
        <row r="64">
          <cell r="H64" t="str">
            <v>N02486</v>
          </cell>
          <cell r="I64" t="str">
            <v>NETRA PAL SINGH</v>
          </cell>
          <cell r="J64" t="str">
            <v>HARPAL SINGH</v>
          </cell>
          <cell r="K64" t="str">
            <v xml:space="preserve"> SECURITY SUPERVISOR</v>
          </cell>
          <cell r="L64" t="str">
            <v>100254650648</v>
          </cell>
          <cell r="M64" t="str">
            <v>DL/11810/51004</v>
          </cell>
          <cell r="N64">
            <v>29</v>
          </cell>
          <cell r="O64">
            <v>2</v>
          </cell>
          <cell r="P64">
            <v>0</v>
          </cell>
          <cell r="Q64">
            <v>3540.81</v>
          </cell>
          <cell r="R64">
            <v>3541</v>
          </cell>
          <cell r="S64">
            <v>425</v>
          </cell>
          <cell r="T64">
            <v>40981</v>
          </cell>
          <cell r="V64">
            <v>130</v>
          </cell>
          <cell r="W64">
            <v>295</v>
          </cell>
          <cell r="X64" t="str">
            <v>Male</v>
          </cell>
          <cell r="Y64">
            <v>6717174946</v>
          </cell>
          <cell r="Z64">
            <v>9108.81</v>
          </cell>
          <cell r="AA64">
            <v>9109</v>
          </cell>
          <cell r="AB64">
            <v>69</v>
          </cell>
          <cell r="AC64">
            <v>9109</v>
          </cell>
          <cell r="AD64">
            <v>0</v>
          </cell>
        </row>
        <row r="65">
          <cell r="H65" t="str">
            <v>N02938</v>
          </cell>
          <cell r="I65" t="str">
            <v xml:space="preserve">DINESH KUMAR  </v>
          </cell>
          <cell r="J65" t="str">
            <v>RAJPAL SINGH</v>
          </cell>
          <cell r="K65" t="str">
            <v xml:space="preserve"> SECURITY GUARD</v>
          </cell>
          <cell r="L65" t="str">
            <v>100138973526</v>
          </cell>
          <cell r="M65" t="str">
            <v>DL/11810/55388</v>
          </cell>
          <cell r="N65">
            <v>31</v>
          </cell>
          <cell r="O65">
            <v>0</v>
          </cell>
          <cell r="P65">
            <v>0</v>
          </cell>
          <cell r="Q65">
            <v>3005</v>
          </cell>
          <cell r="R65">
            <v>3005</v>
          </cell>
          <cell r="S65">
            <v>361</v>
          </cell>
          <cell r="T65">
            <v>41455</v>
          </cell>
          <cell r="U65">
            <v>28600</v>
          </cell>
          <cell r="V65">
            <v>110</v>
          </cell>
          <cell r="W65">
            <v>251</v>
          </cell>
          <cell r="X65" t="str">
            <v>Male</v>
          </cell>
          <cell r="Y65">
            <v>6718663860</v>
          </cell>
          <cell r="Z65">
            <v>7346</v>
          </cell>
          <cell r="AA65">
            <v>7346</v>
          </cell>
          <cell r="AB65">
            <v>56</v>
          </cell>
          <cell r="AC65">
            <v>7345</v>
          </cell>
          <cell r="AD65">
            <v>0</v>
          </cell>
        </row>
        <row r="66">
          <cell r="H66">
            <v>43541</v>
          </cell>
          <cell r="I66" t="str">
            <v xml:space="preserve">RAM KUMAR  </v>
          </cell>
          <cell r="J66" t="str">
            <v>KARE SINGH</v>
          </cell>
          <cell r="K66" t="str">
            <v xml:space="preserve"> SECURITY GUARD</v>
          </cell>
          <cell r="L66" t="str">
            <v>100301412206</v>
          </cell>
          <cell r="M66" t="str">
            <v>DL/11810/35406</v>
          </cell>
          <cell r="N66">
            <v>30</v>
          </cell>
          <cell r="O66">
            <v>1</v>
          </cell>
          <cell r="P66">
            <v>0</v>
          </cell>
          <cell r="Q66">
            <v>2908.06</v>
          </cell>
          <cell r="R66">
            <v>2908</v>
          </cell>
          <cell r="S66">
            <v>349</v>
          </cell>
          <cell r="T66">
            <v>39563</v>
          </cell>
          <cell r="V66">
            <v>107</v>
          </cell>
          <cell r="W66">
            <v>242</v>
          </cell>
          <cell r="X66" t="str">
            <v>Male</v>
          </cell>
          <cell r="Y66">
            <v>6717801840</v>
          </cell>
          <cell r="Z66">
            <v>7109.03</v>
          </cell>
          <cell r="AA66">
            <v>7109</v>
          </cell>
          <cell r="AB66">
            <v>54</v>
          </cell>
          <cell r="AC66">
            <v>7108</v>
          </cell>
          <cell r="AD66">
            <v>0</v>
          </cell>
        </row>
        <row r="67">
          <cell r="H67" t="str">
            <v>UP01348</v>
          </cell>
          <cell r="I67" t="str">
            <v>ASHOK KUMAR SHARMA</v>
          </cell>
          <cell r="J67" t="str">
            <v>SHANKAR LAL SHARMA</v>
          </cell>
          <cell r="K67" t="str">
            <v xml:space="preserve"> SECURITY GUARD</v>
          </cell>
          <cell r="L67" t="str">
            <v>101524393733 </v>
          </cell>
          <cell r="N67">
            <v>31</v>
          </cell>
          <cell r="O67">
            <v>0</v>
          </cell>
          <cell r="P67">
            <v>0.5</v>
          </cell>
          <cell r="Q67">
            <v>3005</v>
          </cell>
          <cell r="R67">
            <v>3005</v>
          </cell>
          <cell r="S67">
            <v>361</v>
          </cell>
          <cell r="T67">
            <v>43739</v>
          </cell>
          <cell r="U67">
            <v>27030</v>
          </cell>
          <cell r="V67">
            <v>110</v>
          </cell>
          <cell r="W67">
            <v>251</v>
          </cell>
          <cell r="X67" t="str">
            <v>Male</v>
          </cell>
          <cell r="Y67">
            <v>6718802380</v>
          </cell>
          <cell r="Z67">
            <v>7563.74</v>
          </cell>
          <cell r="AA67">
            <v>7564</v>
          </cell>
          <cell r="AB67">
            <v>57</v>
          </cell>
          <cell r="AC67">
            <v>7563</v>
          </cell>
          <cell r="AD67">
            <v>217.74</v>
          </cell>
        </row>
        <row r="68">
          <cell r="H68" t="str">
            <v>UP02087</v>
          </cell>
          <cell r="I68" t="str">
            <v>devendra  singh</v>
          </cell>
          <cell r="K68" t="str">
            <v xml:space="preserve"> GUNMAN</v>
          </cell>
          <cell r="L68" t="str">
            <v>101541517054 </v>
          </cell>
          <cell r="N68">
            <v>30</v>
          </cell>
          <cell r="O68">
            <v>1</v>
          </cell>
          <cell r="P68">
            <v>0</v>
          </cell>
          <cell r="Q68">
            <v>3633.87</v>
          </cell>
          <cell r="R68">
            <v>3634</v>
          </cell>
          <cell r="S68">
            <v>436</v>
          </cell>
          <cell r="T68">
            <v>44145</v>
          </cell>
          <cell r="U68">
            <v>27594</v>
          </cell>
          <cell r="V68">
            <v>133</v>
          </cell>
          <cell r="W68">
            <v>303</v>
          </cell>
          <cell r="X68" t="str">
            <v>Male</v>
          </cell>
          <cell r="Z68">
            <v>9334.84</v>
          </cell>
          <cell r="AA68">
            <v>9335</v>
          </cell>
          <cell r="AB68">
            <v>71</v>
          </cell>
          <cell r="AC68">
            <v>9335</v>
          </cell>
          <cell r="AD68">
            <v>0</v>
          </cell>
        </row>
        <row r="69">
          <cell r="H69">
            <v>56046</v>
          </cell>
          <cell r="I69" t="str">
            <v xml:space="preserve">DINESH KUMAR RAI  </v>
          </cell>
          <cell r="J69" t="str">
            <v>LT BANSH NARAYAN RAI</v>
          </cell>
          <cell r="K69" t="str">
            <v xml:space="preserve"> SECURITY GUARD</v>
          </cell>
          <cell r="L69" t="str">
            <v>100703558945</v>
          </cell>
          <cell r="M69" t="str">
            <v>DL/11810/67917</v>
          </cell>
          <cell r="N69">
            <v>31</v>
          </cell>
          <cell r="O69">
            <v>0</v>
          </cell>
          <cell r="P69">
            <v>0</v>
          </cell>
          <cell r="Q69">
            <v>10584</v>
          </cell>
          <cell r="R69">
            <v>10584</v>
          </cell>
          <cell r="S69">
            <v>1270</v>
          </cell>
          <cell r="T69">
            <v>42445</v>
          </cell>
          <cell r="U69">
            <v>26837</v>
          </cell>
          <cell r="V69">
            <v>388</v>
          </cell>
          <cell r="W69">
            <v>882</v>
          </cell>
          <cell r="X69" t="str">
            <v>Male</v>
          </cell>
          <cell r="Y69">
            <v>2007194135</v>
          </cell>
          <cell r="Z69">
            <v>16000</v>
          </cell>
          <cell r="AA69">
            <v>16000</v>
          </cell>
          <cell r="AB69">
            <v>120</v>
          </cell>
          <cell r="AC69">
            <v>23057</v>
          </cell>
          <cell r="AD69">
            <v>0</v>
          </cell>
        </row>
        <row r="70">
          <cell r="H70">
            <v>64108</v>
          </cell>
          <cell r="I70" t="str">
            <v xml:space="preserve">NITISH KUMAR  </v>
          </cell>
          <cell r="J70" t="str">
            <v>RAM SWARUP CHOUDHARY</v>
          </cell>
          <cell r="K70" t="str">
            <v xml:space="preserve"> SECURITY GUARD</v>
          </cell>
          <cell r="L70" t="str">
            <v>101237280439</v>
          </cell>
          <cell r="N70">
            <v>31</v>
          </cell>
          <cell r="O70">
            <v>0</v>
          </cell>
          <cell r="P70">
            <v>0</v>
          </cell>
          <cell r="Q70">
            <v>10584</v>
          </cell>
          <cell r="R70">
            <v>10584</v>
          </cell>
          <cell r="S70">
            <v>1270</v>
          </cell>
          <cell r="T70">
            <v>43081</v>
          </cell>
          <cell r="U70">
            <v>34617</v>
          </cell>
          <cell r="V70">
            <v>388</v>
          </cell>
          <cell r="W70">
            <v>882</v>
          </cell>
          <cell r="X70" t="str">
            <v>Male</v>
          </cell>
          <cell r="Y70">
            <v>2017219245</v>
          </cell>
          <cell r="Z70">
            <v>16000</v>
          </cell>
          <cell r="AA70">
            <v>16000</v>
          </cell>
          <cell r="AB70">
            <v>120</v>
          </cell>
          <cell r="AC70">
            <v>23057</v>
          </cell>
          <cell r="AD70">
            <v>0</v>
          </cell>
        </row>
        <row r="71">
          <cell r="H71">
            <v>68795</v>
          </cell>
          <cell r="I71" t="str">
            <v xml:space="preserve">RAMADAS  </v>
          </cell>
          <cell r="J71" t="str">
            <v>RAMALAKSHIM</v>
          </cell>
          <cell r="K71" t="str">
            <v xml:space="preserve"> SECURITY GUARD</v>
          </cell>
          <cell r="L71" t="str">
            <v>100301072528</v>
          </cell>
          <cell r="N71">
            <v>22</v>
          </cell>
          <cell r="O71">
            <v>9</v>
          </cell>
          <cell r="P71">
            <v>0</v>
          </cell>
          <cell r="Q71">
            <v>2129.0300000000002</v>
          </cell>
          <cell r="R71">
            <v>2129</v>
          </cell>
          <cell r="S71">
            <v>255</v>
          </cell>
          <cell r="T71">
            <v>43264</v>
          </cell>
          <cell r="U71">
            <v>27867</v>
          </cell>
          <cell r="V71">
            <v>78</v>
          </cell>
          <cell r="W71">
            <v>177</v>
          </cell>
          <cell r="X71" t="str">
            <v>Male</v>
          </cell>
          <cell r="Y71">
            <v>2017218845</v>
          </cell>
          <cell r="Z71">
            <v>3548.39</v>
          </cell>
          <cell r="AA71">
            <v>3548</v>
          </cell>
          <cell r="AB71">
            <v>27</v>
          </cell>
          <cell r="AC71">
            <v>9224</v>
          </cell>
          <cell r="AD71">
            <v>0</v>
          </cell>
        </row>
        <row r="72">
          <cell r="H72">
            <v>57282</v>
          </cell>
          <cell r="I72" t="str">
            <v xml:space="preserve">MOHD. KALIM MIYAN  </v>
          </cell>
          <cell r="J72" t="str">
            <v>ISLAM MIYAN</v>
          </cell>
          <cell r="K72" t="str">
            <v xml:space="preserve"> SECURITY GUARD</v>
          </cell>
          <cell r="L72" t="str">
            <v>100917708923</v>
          </cell>
          <cell r="M72" t="str">
            <v>DL/11810/69750</v>
          </cell>
          <cell r="N72">
            <v>31</v>
          </cell>
          <cell r="O72">
            <v>0</v>
          </cell>
          <cell r="P72">
            <v>0</v>
          </cell>
          <cell r="Q72">
            <v>3000</v>
          </cell>
          <cell r="R72">
            <v>3000</v>
          </cell>
          <cell r="S72">
            <v>360</v>
          </cell>
          <cell r="T72">
            <v>42583</v>
          </cell>
          <cell r="U72">
            <v>24838</v>
          </cell>
          <cell r="V72">
            <v>110</v>
          </cell>
          <cell r="W72">
            <v>250</v>
          </cell>
          <cell r="X72" t="str">
            <v>Male</v>
          </cell>
          <cell r="Y72">
            <v>2016270132</v>
          </cell>
          <cell r="Z72">
            <v>5000</v>
          </cell>
          <cell r="AA72">
            <v>5000</v>
          </cell>
          <cell r="AB72">
            <v>38</v>
          </cell>
          <cell r="AC72">
            <v>12998</v>
          </cell>
          <cell r="AD72">
            <v>0</v>
          </cell>
        </row>
        <row r="73">
          <cell r="H73">
            <v>48281</v>
          </cell>
          <cell r="I73" t="str">
            <v xml:space="preserve">BHAGWAN TIWARI  </v>
          </cell>
          <cell r="J73" t="str">
            <v>HARI TIWARI</v>
          </cell>
          <cell r="K73" t="str">
            <v xml:space="preserve"> SECURITY GUARD</v>
          </cell>
          <cell r="L73" t="str">
            <v>100109985694</v>
          </cell>
          <cell r="M73" t="str">
            <v>DL/11810/53449</v>
          </cell>
          <cell r="N73">
            <v>9</v>
          </cell>
          <cell r="O73">
            <v>22</v>
          </cell>
          <cell r="P73">
            <v>0</v>
          </cell>
          <cell r="Q73">
            <v>870.97</v>
          </cell>
          <cell r="R73">
            <v>871</v>
          </cell>
          <cell r="S73">
            <v>105</v>
          </cell>
          <cell r="T73">
            <v>41269</v>
          </cell>
          <cell r="U73">
            <v>26634</v>
          </cell>
          <cell r="V73">
            <v>32</v>
          </cell>
          <cell r="W73">
            <v>73</v>
          </cell>
          <cell r="X73" t="str">
            <v>Male</v>
          </cell>
          <cell r="Y73">
            <v>2012365049</v>
          </cell>
          <cell r="Z73">
            <v>1451.61</v>
          </cell>
          <cell r="AA73">
            <v>1452</v>
          </cell>
          <cell r="AB73">
            <v>11</v>
          </cell>
          <cell r="AC73">
            <v>3774</v>
          </cell>
          <cell r="AD73">
            <v>0</v>
          </cell>
        </row>
        <row r="74">
          <cell r="H74">
            <v>49550</v>
          </cell>
          <cell r="I74" t="str">
            <v xml:space="preserve">DEEP NARAYAN SINGH  </v>
          </cell>
          <cell r="J74" t="str">
            <v>BRIJ BIHARI SINGH</v>
          </cell>
          <cell r="K74" t="str">
            <v xml:space="preserve"> SECURITY GUARD</v>
          </cell>
          <cell r="L74" t="str">
            <v>100763886903</v>
          </cell>
          <cell r="M74" t="str">
            <v>DL/11810/59125</v>
          </cell>
          <cell r="N74">
            <v>31</v>
          </cell>
          <cell r="O74">
            <v>0</v>
          </cell>
          <cell r="P74">
            <v>0</v>
          </cell>
          <cell r="Q74">
            <v>3000</v>
          </cell>
          <cell r="R74">
            <v>3000</v>
          </cell>
          <cell r="S74">
            <v>360</v>
          </cell>
          <cell r="T74">
            <v>41820</v>
          </cell>
          <cell r="U74">
            <v>28168</v>
          </cell>
          <cell r="V74">
            <v>110</v>
          </cell>
          <cell r="W74">
            <v>250</v>
          </cell>
          <cell r="X74" t="str">
            <v>Male</v>
          </cell>
          <cell r="Y74">
            <v>2015364430</v>
          </cell>
          <cell r="Z74">
            <v>5000</v>
          </cell>
          <cell r="AA74">
            <v>5000</v>
          </cell>
          <cell r="AB74">
            <v>38</v>
          </cell>
          <cell r="AC74">
            <v>9948</v>
          </cell>
          <cell r="AD74">
            <v>0</v>
          </cell>
        </row>
        <row r="75">
          <cell r="H75" t="str">
            <v>UP00968</v>
          </cell>
          <cell r="I75" t="str">
            <v xml:space="preserve">OMPRAKASH  </v>
          </cell>
          <cell r="J75" t="str">
            <v>MANGAL</v>
          </cell>
          <cell r="K75" t="str">
            <v xml:space="preserve"> SECURITY GUARD</v>
          </cell>
          <cell r="L75" t="str">
            <v>101509549096</v>
          </cell>
          <cell r="N75">
            <v>29</v>
          </cell>
          <cell r="O75">
            <v>2</v>
          </cell>
          <cell r="P75">
            <v>0</v>
          </cell>
          <cell r="Q75">
            <v>4689.58</v>
          </cell>
          <cell r="R75">
            <v>4690</v>
          </cell>
          <cell r="S75">
            <v>563</v>
          </cell>
          <cell r="T75">
            <v>43636</v>
          </cell>
          <cell r="U75">
            <v>23377</v>
          </cell>
          <cell r="V75">
            <v>172</v>
          </cell>
          <cell r="W75">
            <v>391</v>
          </cell>
          <cell r="X75" t="str">
            <v>Male</v>
          </cell>
          <cell r="Z75">
            <v>10041.48</v>
          </cell>
          <cell r="AA75">
            <v>10041</v>
          </cell>
          <cell r="AB75">
            <v>76</v>
          </cell>
          <cell r="AC75">
            <v>11912</v>
          </cell>
          <cell r="AD75">
            <v>0</v>
          </cell>
        </row>
        <row r="76">
          <cell r="H76" t="str">
            <v>UP02188</v>
          </cell>
          <cell r="I76" t="str">
            <v xml:space="preserve">DEVENDRA  </v>
          </cell>
          <cell r="J76" t="str">
            <v>CHHIDDA SINGH</v>
          </cell>
          <cell r="K76" t="str">
            <v xml:space="preserve"> SECURITY GUARD</v>
          </cell>
          <cell r="L76" t="str">
            <v>101049428980</v>
          </cell>
          <cell r="N76">
            <v>31</v>
          </cell>
          <cell r="O76">
            <v>0</v>
          </cell>
          <cell r="P76">
            <v>1</v>
          </cell>
          <cell r="Q76">
            <v>5013</v>
          </cell>
          <cell r="R76">
            <v>5013</v>
          </cell>
          <cell r="S76">
            <v>602</v>
          </cell>
          <cell r="T76">
            <v>44296</v>
          </cell>
          <cell r="U76">
            <v>30682</v>
          </cell>
          <cell r="V76">
            <v>184</v>
          </cell>
          <cell r="W76">
            <v>418</v>
          </cell>
          <cell r="X76" t="str">
            <v>Male</v>
          </cell>
          <cell r="Z76">
            <v>11475.94</v>
          </cell>
          <cell r="AA76">
            <v>11476</v>
          </cell>
          <cell r="AB76">
            <v>87</v>
          </cell>
          <cell r="AC76">
            <v>13476</v>
          </cell>
          <cell r="AD76">
            <v>741.94</v>
          </cell>
        </row>
        <row r="77">
          <cell r="H77" t="str">
            <v>UP01866</v>
          </cell>
          <cell r="I77" t="str">
            <v>BHAG  SINGH</v>
          </cell>
          <cell r="J77" t="str">
            <v>RAJARAM</v>
          </cell>
          <cell r="K77" t="str">
            <v xml:space="preserve"> SECURITY GUARD</v>
          </cell>
          <cell r="L77" t="str">
            <v>100109634124</v>
          </cell>
          <cell r="N77">
            <v>29</v>
          </cell>
          <cell r="O77">
            <v>2</v>
          </cell>
          <cell r="P77">
            <v>0</v>
          </cell>
          <cell r="Q77">
            <v>8513.84</v>
          </cell>
          <cell r="R77">
            <v>8514</v>
          </cell>
          <cell r="S77">
            <v>1022</v>
          </cell>
          <cell r="T77">
            <v>43962</v>
          </cell>
          <cell r="U77">
            <v>28126</v>
          </cell>
          <cell r="V77">
            <v>313</v>
          </cell>
          <cell r="W77">
            <v>709</v>
          </cell>
          <cell r="X77" t="str">
            <v>Male</v>
          </cell>
          <cell r="Y77">
            <v>6716313838</v>
          </cell>
          <cell r="Z77">
            <v>12584.13</v>
          </cell>
          <cell r="AA77">
            <v>12584</v>
          </cell>
          <cell r="AB77">
            <v>95</v>
          </cell>
          <cell r="AC77">
            <v>13052</v>
          </cell>
          <cell r="AD77">
            <v>0</v>
          </cell>
        </row>
        <row r="78">
          <cell r="H78" t="str">
            <v>UP01881</v>
          </cell>
          <cell r="I78" t="str">
            <v xml:space="preserve">SULTAN  </v>
          </cell>
          <cell r="J78" t="str">
            <v>SH. RAMPRATAP</v>
          </cell>
          <cell r="K78" t="str">
            <v xml:space="preserve"> SECURITY SUPERVISOR</v>
          </cell>
          <cell r="L78" t="str">
            <v>100704629868</v>
          </cell>
          <cell r="N78">
            <v>31</v>
          </cell>
          <cell r="O78">
            <v>0</v>
          </cell>
          <cell r="P78">
            <v>0</v>
          </cell>
          <cell r="Q78">
            <v>10627</v>
          </cell>
          <cell r="R78">
            <v>10627</v>
          </cell>
          <cell r="S78">
            <v>1275</v>
          </cell>
          <cell r="T78">
            <v>43971</v>
          </cell>
          <cell r="U78">
            <v>28418</v>
          </cell>
          <cell r="V78">
            <v>390</v>
          </cell>
          <cell r="W78">
            <v>885</v>
          </cell>
          <cell r="X78" t="str">
            <v>Male</v>
          </cell>
          <cell r="Y78">
            <v>6719254626</v>
          </cell>
          <cell r="Z78">
            <v>15638</v>
          </cell>
          <cell r="AA78">
            <v>15638</v>
          </cell>
          <cell r="AB78">
            <v>118</v>
          </cell>
          <cell r="AC78">
            <v>17273</v>
          </cell>
          <cell r="AD78">
            <v>0</v>
          </cell>
        </row>
        <row r="79">
          <cell r="H79" t="str">
            <v>UP02236</v>
          </cell>
          <cell r="I79" t="str">
            <v>ALOK Kumar Singh</v>
          </cell>
          <cell r="J79" t="str">
            <v>Jangbahadur singh</v>
          </cell>
          <cell r="K79" t="str">
            <v xml:space="preserve"> SECURITY GUARD</v>
          </cell>
          <cell r="L79" t="str">
            <v>101696273016</v>
          </cell>
          <cell r="N79">
            <v>31</v>
          </cell>
          <cell r="O79">
            <v>0</v>
          </cell>
          <cell r="P79">
            <v>1.5</v>
          </cell>
          <cell r="Q79">
            <v>9101</v>
          </cell>
          <cell r="R79">
            <v>9101</v>
          </cell>
          <cell r="S79">
            <v>1092</v>
          </cell>
          <cell r="T79">
            <v>44317</v>
          </cell>
          <cell r="U79">
            <v>28552</v>
          </cell>
          <cell r="V79">
            <v>334</v>
          </cell>
          <cell r="W79">
            <v>758</v>
          </cell>
          <cell r="X79" t="str">
            <v>Male</v>
          </cell>
          <cell r="Y79">
            <v>6720175383</v>
          </cell>
          <cell r="Z79">
            <v>14681.03</v>
          </cell>
          <cell r="AA79">
            <v>14681</v>
          </cell>
          <cell r="AB79">
            <v>111</v>
          </cell>
          <cell r="AC79">
            <v>15181</v>
          </cell>
          <cell r="AD79">
            <v>1229.03</v>
          </cell>
        </row>
        <row r="80">
          <cell r="H80" t="str">
            <v>UP02247</v>
          </cell>
          <cell r="I80" t="str">
            <v xml:space="preserve">MANGERAM  </v>
          </cell>
          <cell r="J80" t="str">
            <v>RATIRAM</v>
          </cell>
          <cell r="K80" t="str">
            <v xml:space="preserve"> SECURITY GUARD</v>
          </cell>
          <cell r="L80" t="str">
            <v>100049911834 </v>
          </cell>
          <cell r="N80">
            <v>31</v>
          </cell>
          <cell r="O80">
            <v>0</v>
          </cell>
          <cell r="P80">
            <v>2</v>
          </cell>
          <cell r="Q80">
            <v>9101</v>
          </cell>
          <cell r="R80">
            <v>9101</v>
          </cell>
          <cell r="S80">
            <v>1092</v>
          </cell>
          <cell r="T80">
            <v>44348</v>
          </cell>
          <cell r="U80">
            <v>26846</v>
          </cell>
          <cell r="V80">
            <v>334</v>
          </cell>
          <cell r="W80">
            <v>758</v>
          </cell>
          <cell r="X80" t="str">
            <v>Male</v>
          </cell>
          <cell r="Y80">
            <v>6718115594</v>
          </cell>
          <cell r="Z80">
            <v>15090.71</v>
          </cell>
          <cell r="AA80">
            <v>15091</v>
          </cell>
          <cell r="AB80">
            <v>114</v>
          </cell>
          <cell r="AC80">
            <v>15591</v>
          </cell>
          <cell r="AD80">
            <v>1638.71</v>
          </cell>
        </row>
        <row r="81">
          <cell r="H81" t="str">
            <v>UP02273</v>
          </cell>
          <cell r="I81" t="str">
            <v>CHANDAN  SINGH</v>
          </cell>
          <cell r="J81" t="str">
            <v>VISHNU DEV SINGH</v>
          </cell>
          <cell r="K81" t="str">
            <v xml:space="preserve"> SECURITY GUARD</v>
          </cell>
          <cell r="L81" t="str">
            <v>101426442714 </v>
          </cell>
          <cell r="N81">
            <v>15</v>
          </cell>
          <cell r="O81">
            <v>16</v>
          </cell>
          <cell r="P81">
            <v>0</v>
          </cell>
          <cell r="Q81">
            <v>4403.71</v>
          </cell>
          <cell r="R81">
            <v>4404</v>
          </cell>
          <cell r="S81">
            <v>528</v>
          </cell>
          <cell r="T81">
            <v>44383</v>
          </cell>
          <cell r="U81">
            <v>28491</v>
          </cell>
          <cell r="V81">
            <v>161</v>
          </cell>
          <cell r="W81">
            <v>367</v>
          </cell>
          <cell r="X81" t="str">
            <v>Male</v>
          </cell>
          <cell r="Y81">
            <v>6718146901</v>
          </cell>
          <cell r="Z81">
            <v>6509.03</v>
          </cell>
          <cell r="AA81">
            <v>6509</v>
          </cell>
          <cell r="AB81">
            <v>49</v>
          </cell>
          <cell r="AC81">
            <v>6751</v>
          </cell>
          <cell r="AD81">
            <v>0</v>
          </cell>
        </row>
        <row r="82">
          <cell r="H82" t="str">
            <v>UP02319</v>
          </cell>
          <cell r="I82" t="str">
            <v xml:space="preserve">SURENDRA KUMAR </v>
          </cell>
          <cell r="J82" t="str">
            <v>DEENA NATH</v>
          </cell>
          <cell r="K82" t="str">
            <v xml:space="preserve"> SECURITY GUARD</v>
          </cell>
          <cell r="L82" t="str">
            <v>101354196496</v>
          </cell>
          <cell r="N82">
            <v>30</v>
          </cell>
          <cell r="O82">
            <v>1</v>
          </cell>
          <cell r="P82">
            <v>1</v>
          </cell>
          <cell r="Q82">
            <v>8807.42</v>
          </cell>
          <cell r="R82">
            <v>8807</v>
          </cell>
          <cell r="S82">
            <v>1057</v>
          </cell>
          <cell r="T82">
            <v>44454</v>
          </cell>
          <cell r="U82">
            <v>28708</v>
          </cell>
          <cell r="V82">
            <v>323</v>
          </cell>
          <cell r="W82">
            <v>734</v>
          </cell>
          <cell r="X82" t="str">
            <v>Male</v>
          </cell>
          <cell r="Y82">
            <v>6719105373</v>
          </cell>
          <cell r="Z82">
            <v>13837.41</v>
          </cell>
          <cell r="AA82">
            <v>13837</v>
          </cell>
          <cell r="AB82">
            <v>104</v>
          </cell>
          <cell r="AC82">
            <v>14321</v>
          </cell>
          <cell r="AD82">
            <v>819.35</v>
          </cell>
        </row>
        <row r="83">
          <cell r="H83" t="str">
            <v>UP02344</v>
          </cell>
          <cell r="I83" t="str">
            <v>RAGHUVEER  SINGH</v>
          </cell>
          <cell r="J83" t="str">
            <v>GANGA SINGH</v>
          </cell>
          <cell r="K83" t="str">
            <v xml:space="preserve"> SECURITY GUARD</v>
          </cell>
          <cell r="L83" t="str">
            <v>101380420025</v>
          </cell>
          <cell r="N83">
            <v>31</v>
          </cell>
          <cell r="O83">
            <v>0</v>
          </cell>
          <cell r="P83">
            <v>1</v>
          </cell>
          <cell r="Q83">
            <v>9101</v>
          </cell>
          <cell r="R83">
            <v>9101</v>
          </cell>
          <cell r="S83">
            <v>1092</v>
          </cell>
          <cell r="T83">
            <v>44470</v>
          </cell>
          <cell r="U83">
            <v>34335</v>
          </cell>
          <cell r="V83">
            <v>334</v>
          </cell>
          <cell r="W83">
            <v>758</v>
          </cell>
          <cell r="X83" t="str">
            <v>Male</v>
          </cell>
          <cell r="Y83">
            <v>6720636988</v>
          </cell>
          <cell r="Z83">
            <v>14271.35</v>
          </cell>
          <cell r="AA83">
            <v>14271</v>
          </cell>
          <cell r="AB83">
            <v>108</v>
          </cell>
          <cell r="AC83">
            <v>14771</v>
          </cell>
          <cell r="AD83">
            <v>819.35</v>
          </cell>
        </row>
        <row r="84">
          <cell r="H84" t="str">
            <v>UP02345</v>
          </cell>
          <cell r="I84" t="str">
            <v xml:space="preserve">RAM PRAKASH </v>
          </cell>
          <cell r="J84" t="str">
            <v>SUSHIL CHANDRA</v>
          </cell>
          <cell r="K84" t="str">
            <v xml:space="preserve"> GUNMAN</v>
          </cell>
          <cell r="L84" t="str">
            <v>101312992082</v>
          </cell>
          <cell r="N84">
            <v>31</v>
          </cell>
          <cell r="O84">
            <v>0</v>
          </cell>
          <cell r="P84">
            <v>0</v>
          </cell>
          <cell r="Q84">
            <v>10627</v>
          </cell>
          <cell r="R84">
            <v>10627</v>
          </cell>
          <cell r="S84">
            <v>1275</v>
          </cell>
          <cell r="T84">
            <v>44470</v>
          </cell>
          <cell r="U84">
            <v>28491</v>
          </cell>
          <cell r="V84">
            <v>390</v>
          </cell>
          <cell r="W84">
            <v>885</v>
          </cell>
          <cell r="X84" t="str">
            <v>Male</v>
          </cell>
          <cell r="Y84">
            <v>6720641011</v>
          </cell>
          <cell r="Z84">
            <v>15638</v>
          </cell>
          <cell r="AA84">
            <v>15638</v>
          </cell>
          <cell r="AB84">
            <v>118</v>
          </cell>
          <cell r="AC84">
            <v>17273</v>
          </cell>
          <cell r="AD84">
            <v>0</v>
          </cell>
        </row>
        <row r="85">
          <cell r="H85" t="str">
            <v>UP02346</v>
          </cell>
          <cell r="I85" t="str">
            <v>RAGHUNANDAN  SINGH</v>
          </cell>
          <cell r="J85" t="str">
            <v>UDAYRAJ SINGH</v>
          </cell>
          <cell r="K85" t="str">
            <v xml:space="preserve"> SECURITY GUARD</v>
          </cell>
          <cell r="L85" t="str">
            <v>101380419915</v>
          </cell>
          <cell r="N85">
            <v>31</v>
          </cell>
          <cell r="O85">
            <v>0</v>
          </cell>
          <cell r="P85">
            <v>1.5</v>
          </cell>
          <cell r="Q85">
            <v>9101</v>
          </cell>
          <cell r="R85">
            <v>9101</v>
          </cell>
          <cell r="S85">
            <v>1092</v>
          </cell>
          <cell r="T85">
            <v>44470</v>
          </cell>
          <cell r="U85">
            <v>34829</v>
          </cell>
          <cell r="V85">
            <v>334</v>
          </cell>
          <cell r="W85">
            <v>758</v>
          </cell>
          <cell r="X85" t="str">
            <v>Male</v>
          </cell>
          <cell r="Y85">
            <v>6718383459</v>
          </cell>
          <cell r="Z85">
            <v>14681.03</v>
          </cell>
          <cell r="AA85">
            <v>14681</v>
          </cell>
          <cell r="AB85">
            <v>111</v>
          </cell>
          <cell r="AC85">
            <v>15181</v>
          </cell>
          <cell r="AD85">
            <v>1229.03</v>
          </cell>
        </row>
        <row r="86">
          <cell r="H86" t="str">
            <v>UP02376</v>
          </cell>
          <cell r="I86" t="str">
            <v xml:space="preserve">KUSHLENDAR  </v>
          </cell>
          <cell r="K86" t="str">
            <v xml:space="preserve"> SECURITY GUARD</v>
          </cell>
          <cell r="L86" t="str">
            <v>#N/A</v>
          </cell>
          <cell r="N86">
            <v>12</v>
          </cell>
          <cell r="P86">
            <v>0</v>
          </cell>
          <cell r="Q86">
            <v>3522.97</v>
          </cell>
          <cell r="S86">
            <v>423</v>
          </cell>
          <cell r="T86">
            <v>44550</v>
          </cell>
          <cell r="U86">
            <v>37257</v>
          </cell>
          <cell r="V86">
            <v>129</v>
          </cell>
          <cell r="W86">
            <v>294</v>
          </cell>
          <cell r="X86" t="str">
            <v>Male</v>
          </cell>
          <cell r="Y86">
            <v>6720709189</v>
          </cell>
          <cell r="Z86">
            <v>5207.2299999999996</v>
          </cell>
          <cell r="AB86">
            <v>40</v>
          </cell>
          <cell r="AC86">
            <v>5401</v>
          </cell>
          <cell r="AD86">
            <v>0</v>
          </cell>
        </row>
        <row r="87">
          <cell r="H87">
            <v>58401</v>
          </cell>
          <cell r="I87" t="str">
            <v xml:space="preserve">SANTOSH  </v>
          </cell>
          <cell r="J87" t="str">
            <v>RAJ KUMAR POANDEY</v>
          </cell>
          <cell r="K87" t="str">
            <v xml:space="preserve"> SECURITY GUARD</v>
          </cell>
          <cell r="L87" t="str">
            <v>101016794951</v>
          </cell>
          <cell r="M87" t="str">
            <v>DL/11810/1010378</v>
          </cell>
          <cell r="N87">
            <v>8</v>
          </cell>
          <cell r="O87">
            <v>23</v>
          </cell>
          <cell r="P87">
            <v>0</v>
          </cell>
          <cell r="Q87">
            <v>1419.35</v>
          </cell>
          <cell r="R87">
            <v>1419</v>
          </cell>
          <cell r="S87">
            <v>170</v>
          </cell>
          <cell r="T87">
            <v>42749</v>
          </cell>
          <cell r="U87">
            <v>24654</v>
          </cell>
          <cell r="V87">
            <v>52</v>
          </cell>
          <cell r="W87">
            <v>118</v>
          </cell>
          <cell r="X87" t="str">
            <v>Male</v>
          </cell>
          <cell r="Y87">
            <v>2016489980</v>
          </cell>
          <cell r="Z87">
            <v>1419.35</v>
          </cell>
          <cell r="AA87">
            <v>1419</v>
          </cell>
          <cell r="AB87">
            <v>11</v>
          </cell>
          <cell r="AC87">
            <v>3239</v>
          </cell>
          <cell r="AD87">
            <v>0</v>
          </cell>
        </row>
        <row r="88">
          <cell r="H88">
            <v>46515</v>
          </cell>
          <cell r="I88" t="str">
            <v xml:space="preserve">RAJINDER RAI  </v>
          </cell>
          <cell r="J88" t="str">
            <v>LAL SAH</v>
          </cell>
          <cell r="K88" t="str">
            <v xml:space="preserve"> SECURITY GUARD</v>
          </cell>
          <cell r="L88" t="str">
            <v>100297431641</v>
          </cell>
          <cell r="M88" t="str">
            <v>DL/11810/49618</v>
          </cell>
          <cell r="N88">
            <v>26</v>
          </cell>
          <cell r="O88">
            <v>5</v>
          </cell>
          <cell r="P88">
            <v>0</v>
          </cell>
          <cell r="Q88">
            <v>4612.8999999999996</v>
          </cell>
          <cell r="R88">
            <v>4613</v>
          </cell>
          <cell r="S88">
            <v>554</v>
          </cell>
          <cell r="T88">
            <v>40823</v>
          </cell>
          <cell r="U88">
            <v>22282</v>
          </cell>
          <cell r="V88">
            <v>169</v>
          </cell>
          <cell r="W88">
            <v>385</v>
          </cell>
          <cell r="X88" t="str">
            <v>Male</v>
          </cell>
          <cell r="Y88">
            <v>2014076259</v>
          </cell>
          <cell r="Z88">
            <v>4612.8999999999996</v>
          </cell>
          <cell r="AA88">
            <v>4613</v>
          </cell>
          <cell r="AB88">
            <v>35</v>
          </cell>
          <cell r="AC88">
            <v>10526</v>
          </cell>
          <cell r="AD88">
            <v>0</v>
          </cell>
        </row>
        <row r="89">
          <cell r="H89">
            <v>71519</v>
          </cell>
          <cell r="I89" t="str">
            <v>SHYAM BABU SINGH</v>
          </cell>
          <cell r="J89" t="str">
            <v>RAM KRIPAL SINGH</v>
          </cell>
          <cell r="K89" t="str">
            <v xml:space="preserve"> SECURITY GUARD</v>
          </cell>
          <cell r="L89" t="str">
            <v>101392392146</v>
          </cell>
          <cell r="N89">
            <v>28</v>
          </cell>
          <cell r="O89">
            <v>3</v>
          </cell>
          <cell r="P89">
            <v>0</v>
          </cell>
          <cell r="Q89">
            <v>4967.74</v>
          </cell>
          <cell r="R89">
            <v>4968</v>
          </cell>
          <cell r="S89">
            <v>596</v>
          </cell>
          <cell r="T89">
            <v>43404</v>
          </cell>
          <cell r="U89">
            <v>27135</v>
          </cell>
          <cell r="V89">
            <v>182</v>
          </cell>
          <cell r="W89">
            <v>414</v>
          </cell>
          <cell r="X89" t="str">
            <v>Male</v>
          </cell>
          <cell r="Y89">
            <v>2017455607</v>
          </cell>
          <cell r="Z89">
            <v>4967.74</v>
          </cell>
          <cell r="AA89">
            <v>4968</v>
          </cell>
          <cell r="AB89">
            <v>38</v>
          </cell>
          <cell r="AC89">
            <v>11335</v>
          </cell>
          <cell r="AD89">
            <v>0</v>
          </cell>
        </row>
        <row r="90">
          <cell r="H90">
            <v>53446</v>
          </cell>
          <cell r="I90" t="str">
            <v xml:space="preserve">SARVESHWAR SINGH  </v>
          </cell>
          <cell r="J90" t="str">
            <v>JANARDHAN SINGH</v>
          </cell>
          <cell r="K90" t="str">
            <v xml:space="preserve"> SECURITY SUPERVISOR</v>
          </cell>
          <cell r="L90" t="str">
            <v>100598766787</v>
          </cell>
          <cell r="M90" t="str">
            <v>DL/11810/66771</v>
          </cell>
          <cell r="N90">
            <v>27</v>
          </cell>
          <cell r="O90">
            <v>4</v>
          </cell>
          <cell r="P90">
            <v>2</v>
          </cell>
          <cell r="Q90">
            <v>9398.61</v>
          </cell>
          <cell r="R90">
            <v>9399</v>
          </cell>
          <cell r="S90">
            <v>1128</v>
          </cell>
          <cell r="T90">
            <v>42186</v>
          </cell>
          <cell r="U90">
            <v>22709</v>
          </cell>
          <cell r="V90">
            <v>345</v>
          </cell>
          <cell r="W90">
            <v>783</v>
          </cell>
          <cell r="X90" t="str">
            <v>Male</v>
          </cell>
          <cell r="Y90">
            <v>6715395272</v>
          </cell>
          <cell r="Z90">
            <v>16187</v>
          </cell>
          <cell r="AA90">
            <v>16187</v>
          </cell>
          <cell r="AB90">
            <v>122</v>
          </cell>
          <cell r="AC90">
            <v>16605</v>
          </cell>
          <cell r="AD90">
            <v>2088.65</v>
          </cell>
        </row>
        <row r="91">
          <cell r="H91">
            <v>58789</v>
          </cell>
          <cell r="I91" t="str">
            <v xml:space="preserve">SOMENDER  </v>
          </cell>
          <cell r="J91" t="str">
            <v>RAKAM SINGH</v>
          </cell>
          <cell r="K91" t="str">
            <v xml:space="preserve"> SECURITY GUARD</v>
          </cell>
          <cell r="L91" t="str">
            <v>101092016322</v>
          </cell>
          <cell r="N91">
            <v>31</v>
          </cell>
          <cell r="O91">
            <v>0</v>
          </cell>
          <cell r="P91">
            <v>0</v>
          </cell>
          <cell r="Q91">
            <v>9985</v>
          </cell>
          <cell r="R91">
            <v>9985</v>
          </cell>
          <cell r="S91">
            <v>1198</v>
          </cell>
          <cell r="T91">
            <v>42808</v>
          </cell>
          <cell r="U91">
            <v>27152</v>
          </cell>
          <cell r="V91">
            <v>366</v>
          </cell>
          <cell r="W91">
            <v>832</v>
          </cell>
          <cell r="X91" t="str">
            <v>Male</v>
          </cell>
          <cell r="Y91">
            <v>6716434428</v>
          </cell>
          <cell r="Z91">
            <v>14978</v>
          </cell>
          <cell r="AA91">
            <v>14978</v>
          </cell>
          <cell r="AB91">
            <v>113</v>
          </cell>
          <cell r="AC91">
            <v>14978</v>
          </cell>
          <cell r="AD91">
            <v>0</v>
          </cell>
        </row>
        <row r="92">
          <cell r="H92">
            <v>63512</v>
          </cell>
          <cell r="I92" t="str">
            <v xml:space="preserve">RAJ KUMAR SINGH  </v>
          </cell>
          <cell r="J92" t="str">
            <v>SHER BAHADUR SINGH</v>
          </cell>
          <cell r="K92" t="str">
            <v xml:space="preserve"> SECURITY GUARD</v>
          </cell>
          <cell r="L92" t="str">
            <v>101155388982</v>
          </cell>
          <cell r="N92">
            <v>27</v>
          </cell>
          <cell r="O92">
            <v>4</v>
          </cell>
          <cell r="P92">
            <v>0</v>
          </cell>
          <cell r="Q92">
            <v>15908.13</v>
          </cell>
          <cell r="R92">
            <v>15908</v>
          </cell>
          <cell r="S92">
            <v>1909</v>
          </cell>
          <cell r="T92">
            <v>43035</v>
          </cell>
          <cell r="U92">
            <v>29342</v>
          </cell>
          <cell r="V92">
            <v>584</v>
          </cell>
          <cell r="W92">
            <v>1325</v>
          </cell>
          <cell r="X92" t="str">
            <v>Male</v>
          </cell>
          <cell r="Z92">
            <v>23862.06</v>
          </cell>
          <cell r="AA92">
            <v>23862</v>
          </cell>
          <cell r="AB92">
            <v>179</v>
          </cell>
          <cell r="AC92">
            <v>23862</v>
          </cell>
          <cell r="AD92">
            <v>0</v>
          </cell>
        </row>
        <row r="93">
          <cell r="H93" t="str">
            <v>DL02225</v>
          </cell>
          <cell r="I93" t="str">
            <v xml:space="preserve">AJIT KUMAR  </v>
          </cell>
          <cell r="J93" t="str">
            <v>BANKA RAY</v>
          </cell>
          <cell r="K93" t="str">
            <v xml:space="preserve"> SECURITY GUARD</v>
          </cell>
          <cell r="L93" t="str">
            <v>101456865686</v>
          </cell>
          <cell r="N93">
            <v>27</v>
          </cell>
          <cell r="O93">
            <v>4</v>
          </cell>
          <cell r="P93">
            <v>0</v>
          </cell>
          <cell r="Q93">
            <v>15908.13</v>
          </cell>
          <cell r="R93">
            <v>15908</v>
          </cell>
          <cell r="S93">
            <v>1909</v>
          </cell>
          <cell r="T93">
            <v>43922</v>
          </cell>
          <cell r="U93">
            <v>28126</v>
          </cell>
          <cell r="V93">
            <v>584</v>
          </cell>
          <cell r="W93">
            <v>1325</v>
          </cell>
          <cell r="X93" t="str">
            <v>Male</v>
          </cell>
          <cell r="Y93">
            <v>2017972916</v>
          </cell>
          <cell r="Z93">
            <v>23862.06</v>
          </cell>
          <cell r="AA93">
            <v>23862</v>
          </cell>
          <cell r="AB93">
            <v>179</v>
          </cell>
          <cell r="AC93">
            <v>23862</v>
          </cell>
          <cell r="AD93">
            <v>0</v>
          </cell>
        </row>
        <row r="94">
          <cell r="H94" t="str">
            <v>DL02226</v>
          </cell>
          <cell r="I94" t="str">
            <v xml:space="preserve">KIRAN KUMAR  </v>
          </cell>
          <cell r="J94" t="str">
            <v>RAMESHWAR</v>
          </cell>
          <cell r="K94" t="str">
            <v xml:space="preserve"> SECURITY GUARD</v>
          </cell>
          <cell r="L94" t="str">
            <v>100757733320</v>
          </cell>
          <cell r="N94">
            <v>25</v>
          </cell>
          <cell r="O94">
            <v>6</v>
          </cell>
          <cell r="P94">
            <v>0</v>
          </cell>
          <cell r="Q94">
            <v>14729.75</v>
          </cell>
          <cell r="R94">
            <v>14730</v>
          </cell>
          <cell r="S94">
            <v>1768</v>
          </cell>
          <cell r="T94">
            <v>43922</v>
          </cell>
          <cell r="U94">
            <v>32874</v>
          </cell>
          <cell r="V94">
            <v>541</v>
          </cell>
          <cell r="W94">
            <v>1227</v>
          </cell>
          <cell r="X94" t="str">
            <v>Male</v>
          </cell>
          <cell r="Y94">
            <v>2017973052</v>
          </cell>
          <cell r="Z94">
            <v>22094.5</v>
          </cell>
          <cell r="AA94">
            <v>22095</v>
          </cell>
          <cell r="AB94">
            <v>166</v>
          </cell>
          <cell r="AC94">
            <v>22095</v>
          </cell>
          <cell r="AD94">
            <v>0</v>
          </cell>
        </row>
        <row r="95">
          <cell r="H95" t="str">
            <v>DL02227</v>
          </cell>
          <cell r="I95" t="str">
            <v xml:space="preserve">RAJ KUMAR KAMTI  </v>
          </cell>
          <cell r="J95" t="str">
            <v>RAMDEO KAMTI</v>
          </cell>
          <cell r="K95" t="str">
            <v xml:space="preserve"> SECURITY GUARD</v>
          </cell>
          <cell r="L95" t="str">
            <v>101285763036</v>
          </cell>
          <cell r="N95">
            <v>16</v>
          </cell>
          <cell r="O95">
            <v>15</v>
          </cell>
          <cell r="P95">
            <v>0</v>
          </cell>
          <cell r="Q95">
            <v>9427.0400000000009</v>
          </cell>
          <cell r="R95">
            <v>9427</v>
          </cell>
          <cell r="S95">
            <v>1131</v>
          </cell>
          <cell r="T95">
            <v>43922</v>
          </cell>
          <cell r="U95">
            <v>22798</v>
          </cell>
          <cell r="V95">
            <v>346</v>
          </cell>
          <cell r="W95">
            <v>785</v>
          </cell>
          <cell r="X95" t="str">
            <v>Male</v>
          </cell>
          <cell r="Y95">
            <v>2017082565</v>
          </cell>
          <cell r="Z95">
            <v>14140.48</v>
          </cell>
          <cell r="AA95">
            <v>14140</v>
          </cell>
          <cell r="AB95">
            <v>107</v>
          </cell>
          <cell r="AC95">
            <v>14140</v>
          </cell>
          <cell r="AD95">
            <v>0</v>
          </cell>
        </row>
        <row r="96">
          <cell r="H96" t="str">
            <v>DL02228</v>
          </cell>
          <cell r="I96" t="str">
            <v xml:space="preserve">RAKESH KUMAR CHOURDH  </v>
          </cell>
          <cell r="J96" t="str">
            <v>LALI MAHA SINGH</v>
          </cell>
          <cell r="K96" t="str">
            <v xml:space="preserve"> SECURITY GUARD</v>
          </cell>
          <cell r="L96" t="str">
            <v>100452461344</v>
          </cell>
          <cell r="N96">
            <v>26</v>
          </cell>
          <cell r="O96">
            <v>5</v>
          </cell>
          <cell r="P96">
            <v>0</v>
          </cell>
          <cell r="Q96">
            <v>15318.94</v>
          </cell>
          <cell r="R96">
            <v>15319</v>
          </cell>
          <cell r="S96">
            <v>1838</v>
          </cell>
          <cell r="T96">
            <v>43922</v>
          </cell>
          <cell r="U96">
            <v>31963</v>
          </cell>
          <cell r="V96">
            <v>562</v>
          </cell>
          <cell r="W96">
            <v>1276</v>
          </cell>
          <cell r="X96" t="str">
            <v>Male</v>
          </cell>
          <cell r="Y96">
            <v>2015564885</v>
          </cell>
          <cell r="Z96">
            <v>22978.28</v>
          </cell>
          <cell r="AA96">
            <v>22978</v>
          </cell>
          <cell r="AB96">
            <v>173</v>
          </cell>
          <cell r="AC96">
            <v>22978</v>
          </cell>
          <cell r="AD96">
            <v>0</v>
          </cell>
        </row>
        <row r="97">
          <cell r="H97" t="str">
            <v>DL02229</v>
          </cell>
          <cell r="I97" t="str">
            <v xml:space="preserve">RAVI SINGH  </v>
          </cell>
          <cell r="J97" t="str">
            <v>SAROJ SINGH</v>
          </cell>
          <cell r="K97" t="str">
            <v xml:space="preserve"> SECURITY GUARD</v>
          </cell>
          <cell r="L97" t="str">
            <v>100504242929</v>
          </cell>
          <cell r="N97">
            <v>21</v>
          </cell>
          <cell r="O97">
            <v>10</v>
          </cell>
          <cell r="P97">
            <v>0</v>
          </cell>
          <cell r="Q97">
            <v>12372.99</v>
          </cell>
          <cell r="R97">
            <v>12373</v>
          </cell>
          <cell r="S97">
            <v>1485</v>
          </cell>
          <cell r="T97">
            <v>43922</v>
          </cell>
          <cell r="U97">
            <v>34811</v>
          </cell>
          <cell r="V97">
            <v>454</v>
          </cell>
          <cell r="W97">
            <v>1031</v>
          </cell>
          <cell r="X97" t="str">
            <v>Male</v>
          </cell>
          <cell r="Y97">
            <v>2015720790</v>
          </cell>
          <cell r="Z97">
            <v>18559.38</v>
          </cell>
          <cell r="AA97">
            <v>18559</v>
          </cell>
          <cell r="AB97">
            <v>140</v>
          </cell>
          <cell r="AC97">
            <v>18559</v>
          </cell>
          <cell r="AD97">
            <v>0</v>
          </cell>
        </row>
        <row r="98">
          <cell r="H98" t="str">
            <v>DL02230</v>
          </cell>
          <cell r="I98" t="str">
            <v xml:space="preserve">VIPIN KUAMAR YADAV  </v>
          </cell>
          <cell r="J98" t="str">
            <v>TIROTHNATH YADAV</v>
          </cell>
          <cell r="K98" t="str">
            <v xml:space="preserve"> SECURITY GUARD</v>
          </cell>
          <cell r="L98" t="str">
            <v>100939398078</v>
          </cell>
          <cell r="N98">
            <v>27</v>
          </cell>
          <cell r="O98">
            <v>4</v>
          </cell>
          <cell r="P98">
            <v>0</v>
          </cell>
          <cell r="Q98">
            <v>15908.13</v>
          </cell>
          <cell r="R98">
            <v>15908</v>
          </cell>
          <cell r="S98">
            <v>1909</v>
          </cell>
          <cell r="T98">
            <v>43922</v>
          </cell>
          <cell r="U98">
            <v>34516</v>
          </cell>
          <cell r="V98">
            <v>584</v>
          </cell>
          <cell r="W98">
            <v>1325</v>
          </cell>
          <cell r="X98" t="str">
            <v>Male</v>
          </cell>
          <cell r="Y98">
            <v>2015876370</v>
          </cell>
          <cell r="Z98">
            <v>23862.06</v>
          </cell>
          <cell r="AA98">
            <v>23862</v>
          </cell>
          <cell r="AB98">
            <v>179</v>
          </cell>
          <cell r="AC98">
            <v>23862</v>
          </cell>
          <cell r="AD98">
            <v>0</v>
          </cell>
        </row>
        <row r="99">
          <cell r="H99" t="str">
            <v>DL02231</v>
          </cell>
          <cell r="I99" t="str">
            <v xml:space="preserve">RAVENDRA SINGH  </v>
          </cell>
          <cell r="J99" t="str">
            <v>SHRI PREM SINGH</v>
          </cell>
          <cell r="K99" t="str">
            <v xml:space="preserve"> SECURITY GUARD</v>
          </cell>
          <cell r="L99" t="str">
            <v>101247930489 </v>
          </cell>
          <cell r="N99">
            <v>27</v>
          </cell>
          <cell r="O99">
            <v>4</v>
          </cell>
          <cell r="P99">
            <v>0</v>
          </cell>
          <cell r="Q99">
            <v>15908.13</v>
          </cell>
          <cell r="R99">
            <v>15908</v>
          </cell>
          <cell r="S99">
            <v>1909</v>
          </cell>
          <cell r="T99">
            <v>43922</v>
          </cell>
          <cell r="U99">
            <v>33691</v>
          </cell>
          <cell r="V99">
            <v>584</v>
          </cell>
          <cell r="W99">
            <v>1325</v>
          </cell>
          <cell r="X99" t="str">
            <v>Male</v>
          </cell>
          <cell r="Y99">
            <v>2017011506</v>
          </cell>
          <cell r="Z99">
            <v>23862.06</v>
          </cell>
          <cell r="AA99">
            <v>23862</v>
          </cell>
          <cell r="AB99">
            <v>179</v>
          </cell>
          <cell r="AC99">
            <v>23862</v>
          </cell>
          <cell r="AD99">
            <v>0</v>
          </cell>
        </row>
        <row r="100">
          <cell r="H100" t="str">
            <v>DL02232</v>
          </cell>
          <cell r="I100" t="str">
            <v xml:space="preserve">KRISHAN  </v>
          </cell>
          <cell r="J100" t="str">
            <v>VEERPAL SINGH</v>
          </cell>
          <cell r="K100" t="str">
            <v xml:space="preserve"> SECURITY GUARD</v>
          </cell>
          <cell r="L100" t="str">
            <v>101172051615</v>
          </cell>
          <cell r="N100">
            <v>27</v>
          </cell>
          <cell r="O100">
            <v>4</v>
          </cell>
          <cell r="P100">
            <v>0</v>
          </cell>
          <cell r="Q100">
            <v>15908.13</v>
          </cell>
          <cell r="R100">
            <v>15908</v>
          </cell>
          <cell r="S100">
            <v>1909</v>
          </cell>
          <cell r="T100">
            <v>43922</v>
          </cell>
          <cell r="U100">
            <v>35731</v>
          </cell>
          <cell r="V100">
            <v>584</v>
          </cell>
          <cell r="W100">
            <v>1325</v>
          </cell>
          <cell r="X100" t="str">
            <v>Male</v>
          </cell>
          <cell r="Y100">
            <v>2017010242</v>
          </cell>
          <cell r="Z100">
            <v>23862.06</v>
          </cell>
          <cell r="AA100">
            <v>23862</v>
          </cell>
          <cell r="AB100">
            <v>179</v>
          </cell>
          <cell r="AC100">
            <v>23862</v>
          </cell>
          <cell r="AD100">
            <v>0</v>
          </cell>
        </row>
        <row r="101">
          <cell r="H101" t="str">
            <v>DL02233</v>
          </cell>
          <cell r="I101" t="str">
            <v xml:space="preserve">NIRDESH KUMAR  </v>
          </cell>
          <cell r="J101" t="str">
            <v>KAMAL SINGH</v>
          </cell>
          <cell r="K101" t="str">
            <v xml:space="preserve"> SECURITY GUARD</v>
          </cell>
          <cell r="L101" t="str">
            <v>100688419956</v>
          </cell>
          <cell r="N101">
            <v>25</v>
          </cell>
          <cell r="O101">
            <v>6</v>
          </cell>
          <cell r="P101">
            <v>0</v>
          </cell>
          <cell r="Q101">
            <v>14729.75</v>
          </cell>
          <cell r="R101">
            <v>14730</v>
          </cell>
          <cell r="S101">
            <v>1768</v>
          </cell>
          <cell r="T101">
            <v>43922</v>
          </cell>
          <cell r="U101">
            <v>33805</v>
          </cell>
          <cell r="V101">
            <v>541</v>
          </cell>
          <cell r="W101">
            <v>1227</v>
          </cell>
          <cell r="X101" t="str">
            <v>Male</v>
          </cell>
          <cell r="Y101">
            <v>2013521186</v>
          </cell>
          <cell r="Z101">
            <v>22094.5</v>
          </cell>
          <cell r="AA101">
            <v>22095</v>
          </cell>
          <cell r="AB101">
            <v>166</v>
          </cell>
          <cell r="AC101">
            <v>22095</v>
          </cell>
          <cell r="AD101">
            <v>0</v>
          </cell>
        </row>
        <row r="102">
          <cell r="H102" t="str">
            <v>DL02234</v>
          </cell>
          <cell r="I102" t="str">
            <v xml:space="preserve">MANORATH PRASAD  </v>
          </cell>
          <cell r="J102" t="str">
            <v>RAM PRASAD</v>
          </cell>
          <cell r="K102" t="str">
            <v xml:space="preserve"> SECURITY GUARD</v>
          </cell>
          <cell r="L102" t="str">
            <v>101282872988 </v>
          </cell>
          <cell r="N102">
            <v>27</v>
          </cell>
          <cell r="O102">
            <v>4</v>
          </cell>
          <cell r="P102">
            <v>0</v>
          </cell>
          <cell r="Q102">
            <v>15908.13</v>
          </cell>
          <cell r="R102">
            <v>15908</v>
          </cell>
          <cell r="S102">
            <v>1909</v>
          </cell>
          <cell r="T102">
            <v>43922</v>
          </cell>
          <cell r="U102">
            <v>27797</v>
          </cell>
          <cell r="V102">
            <v>584</v>
          </cell>
          <cell r="W102">
            <v>1325</v>
          </cell>
          <cell r="X102" t="str">
            <v>Male</v>
          </cell>
          <cell r="Y102">
            <v>2016120666</v>
          </cell>
          <cell r="Z102">
            <v>23862.06</v>
          </cell>
          <cell r="AA102">
            <v>23862</v>
          </cell>
          <cell r="AB102">
            <v>179</v>
          </cell>
          <cell r="AC102">
            <v>23862</v>
          </cell>
          <cell r="AD102">
            <v>0</v>
          </cell>
        </row>
        <row r="103">
          <cell r="H103" t="str">
            <v>DL02236</v>
          </cell>
          <cell r="I103" t="str">
            <v xml:space="preserve">ANOOP SINGH  </v>
          </cell>
          <cell r="J103" t="str">
            <v>OMVEER SINGH</v>
          </cell>
          <cell r="K103" t="str">
            <v xml:space="preserve"> SECURITY GUARD</v>
          </cell>
          <cell r="L103" t="str">
            <v>101220362002</v>
          </cell>
          <cell r="N103">
            <v>26</v>
          </cell>
          <cell r="O103">
            <v>5</v>
          </cell>
          <cell r="P103">
            <v>0</v>
          </cell>
          <cell r="Q103">
            <v>15318.94</v>
          </cell>
          <cell r="R103">
            <v>15319</v>
          </cell>
          <cell r="S103">
            <v>1838</v>
          </cell>
          <cell r="T103">
            <v>43922</v>
          </cell>
          <cell r="U103">
            <v>33550</v>
          </cell>
          <cell r="V103">
            <v>562</v>
          </cell>
          <cell r="W103">
            <v>1276</v>
          </cell>
          <cell r="X103" t="str">
            <v>Male</v>
          </cell>
          <cell r="Y103">
            <v>2017972954</v>
          </cell>
          <cell r="Z103">
            <v>22978.28</v>
          </cell>
          <cell r="AA103">
            <v>22978</v>
          </cell>
          <cell r="AB103">
            <v>173</v>
          </cell>
          <cell r="AC103">
            <v>22978</v>
          </cell>
          <cell r="AD103">
            <v>0</v>
          </cell>
        </row>
        <row r="104">
          <cell r="H104" t="str">
            <v>DL02238</v>
          </cell>
          <cell r="I104" t="str">
            <v xml:space="preserve">YOGESH CHOUHAN  </v>
          </cell>
          <cell r="J104" t="str">
            <v>LEELA SINGH</v>
          </cell>
          <cell r="K104" t="str">
            <v xml:space="preserve"> SECURITY GUARD</v>
          </cell>
          <cell r="L104" t="str">
            <v>100757403294</v>
          </cell>
          <cell r="N104">
            <v>27</v>
          </cell>
          <cell r="O104">
            <v>4</v>
          </cell>
          <cell r="P104">
            <v>0</v>
          </cell>
          <cell r="Q104">
            <v>15908.13</v>
          </cell>
          <cell r="R104">
            <v>15908</v>
          </cell>
          <cell r="S104">
            <v>1909</v>
          </cell>
          <cell r="T104">
            <v>43922</v>
          </cell>
          <cell r="U104">
            <v>35612</v>
          </cell>
          <cell r="V104">
            <v>584</v>
          </cell>
          <cell r="W104">
            <v>1325</v>
          </cell>
          <cell r="X104" t="str">
            <v>Male</v>
          </cell>
          <cell r="Y104">
            <v>2017972965</v>
          </cell>
          <cell r="Z104">
            <v>23862.06</v>
          </cell>
          <cell r="AA104">
            <v>23862</v>
          </cell>
          <cell r="AB104">
            <v>179</v>
          </cell>
          <cell r="AC104">
            <v>23862</v>
          </cell>
          <cell r="AD104">
            <v>0</v>
          </cell>
        </row>
        <row r="105">
          <cell r="H105" t="str">
            <v>DL02239</v>
          </cell>
          <cell r="I105" t="str">
            <v xml:space="preserve">VIVEK SINGH  </v>
          </cell>
          <cell r="J105" t="str">
            <v>NARENDRA SINGH</v>
          </cell>
          <cell r="K105" t="str">
            <v xml:space="preserve"> SECURITY SUPERVISOR</v>
          </cell>
          <cell r="L105" t="str">
            <v>101583391730</v>
          </cell>
          <cell r="N105">
            <v>25</v>
          </cell>
          <cell r="O105">
            <v>6</v>
          </cell>
          <cell r="P105">
            <v>0</v>
          </cell>
          <cell r="Q105">
            <v>16238</v>
          </cell>
          <cell r="R105">
            <v>16238</v>
          </cell>
          <cell r="S105">
            <v>1949</v>
          </cell>
          <cell r="T105">
            <v>43922</v>
          </cell>
          <cell r="U105">
            <v>31851</v>
          </cell>
          <cell r="V105">
            <v>596</v>
          </cell>
          <cell r="W105">
            <v>1353</v>
          </cell>
          <cell r="X105" t="str">
            <v>Male</v>
          </cell>
          <cell r="Y105">
            <v>2017972999</v>
          </cell>
          <cell r="Z105">
            <v>24357</v>
          </cell>
          <cell r="AA105">
            <v>24357</v>
          </cell>
          <cell r="AB105">
            <v>183</v>
          </cell>
          <cell r="AC105">
            <v>24357</v>
          </cell>
          <cell r="AD105">
            <v>0</v>
          </cell>
        </row>
        <row r="106">
          <cell r="H106" t="str">
            <v>DL02240</v>
          </cell>
          <cell r="I106" t="str">
            <v xml:space="preserve">CHHATRA SINGH  </v>
          </cell>
          <cell r="J106" t="str">
            <v>MADHO SINGH</v>
          </cell>
          <cell r="K106" t="str">
            <v xml:space="preserve"> SECURITY GUARD</v>
          </cell>
          <cell r="L106" t="str">
            <v>100543921893</v>
          </cell>
          <cell r="N106">
            <v>16</v>
          </cell>
          <cell r="O106">
            <v>15</v>
          </cell>
          <cell r="P106">
            <v>0</v>
          </cell>
          <cell r="Q106">
            <v>9427.0400000000009</v>
          </cell>
          <cell r="R106">
            <v>9427</v>
          </cell>
          <cell r="S106">
            <v>1131</v>
          </cell>
          <cell r="T106">
            <v>43922</v>
          </cell>
          <cell r="U106">
            <v>32204</v>
          </cell>
          <cell r="V106">
            <v>346</v>
          </cell>
          <cell r="W106">
            <v>785</v>
          </cell>
          <cell r="X106" t="str">
            <v>Male</v>
          </cell>
          <cell r="Y106">
            <v>2017973013</v>
          </cell>
          <cell r="Z106">
            <v>14140.48</v>
          </cell>
          <cell r="AA106">
            <v>14140</v>
          </cell>
          <cell r="AB106">
            <v>107</v>
          </cell>
          <cell r="AC106">
            <v>14140</v>
          </cell>
          <cell r="AD106">
            <v>0</v>
          </cell>
        </row>
        <row r="107">
          <cell r="H107" t="str">
            <v>DL02243</v>
          </cell>
          <cell r="I107" t="str">
            <v xml:space="preserve">VIRENDRA SINGH  </v>
          </cell>
          <cell r="J107" t="str">
            <v>RAGHURAJ SINGH</v>
          </cell>
          <cell r="K107" t="str">
            <v xml:space="preserve"> SECURITY GUARD</v>
          </cell>
          <cell r="L107" t="str">
            <v>101087882353</v>
          </cell>
          <cell r="N107">
            <v>27</v>
          </cell>
          <cell r="O107">
            <v>4</v>
          </cell>
          <cell r="P107">
            <v>0</v>
          </cell>
          <cell r="Q107">
            <v>15908.13</v>
          </cell>
          <cell r="R107">
            <v>15908</v>
          </cell>
          <cell r="S107">
            <v>1909</v>
          </cell>
          <cell r="T107">
            <v>43922</v>
          </cell>
          <cell r="U107">
            <v>28126</v>
          </cell>
          <cell r="V107">
            <v>584</v>
          </cell>
          <cell r="W107">
            <v>1325</v>
          </cell>
          <cell r="X107" t="str">
            <v>Male</v>
          </cell>
          <cell r="Y107">
            <v>2017973034</v>
          </cell>
          <cell r="Z107">
            <v>23862.06</v>
          </cell>
          <cell r="AA107">
            <v>23862</v>
          </cell>
          <cell r="AB107">
            <v>179</v>
          </cell>
          <cell r="AC107">
            <v>23862</v>
          </cell>
          <cell r="AD107">
            <v>0</v>
          </cell>
        </row>
        <row r="108">
          <cell r="H108" t="str">
            <v>DL02262</v>
          </cell>
          <cell r="I108" t="str">
            <v xml:space="preserve">AJIT KUMAR  </v>
          </cell>
          <cell r="J108" t="str">
            <v>MITHLESH SINGH</v>
          </cell>
          <cell r="K108" t="str">
            <v xml:space="preserve"> SECURITY GUARD</v>
          </cell>
          <cell r="L108" t="str">
            <v>101268802150</v>
          </cell>
          <cell r="N108">
            <v>20</v>
          </cell>
          <cell r="O108">
            <v>11</v>
          </cell>
          <cell r="P108">
            <v>0</v>
          </cell>
          <cell r="Q108">
            <v>11783.8</v>
          </cell>
          <cell r="R108">
            <v>11784</v>
          </cell>
          <cell r="S108">
            <v>1414</v>
          </cell>
          <cell r="T108">
            <v>43999</v>
          </cell>
          <cell r="U108">
            <v>32147</v>
          </cell>
          <cell r="V108">
            <v>432</v>
          </cell>
          <cell r="W108">
            <v>982</v>
          </cell>
          <cell r="X108" t="str">
            <v>Male</v>
          </cell>
          <cell r="Y108">
            <v>2018007243</v>
          </cell>
          <cell r="Z108">
            <v>17675.599999999999</v>
          </cell>
          <cell r="AA108">
            <v>17676</v>
          </cell>
          <cell r="AB108">
            <v>133</v>
          </cell>
          <cell r="AC108">
            <v>17676</v>
          </cell>
          <cell r="AD108">
            <v>0</v>
          </cell>
        </row>
        <row r="109">
          <cell r="H109" t="str">
            <v>DL02297</v>
          </cell>
          <cell r="I109" t="str">
            <v>MANOJ KUMAR YADAV</v>
          </cell>
          <cell r="K109" t="str">
            <v xml:space="preserve"> SECURITY GUARD</v>
          </cell>
          <cell r="L109" t="str">
            <v>101298202522</v>
          </cell>
          <cell r="N109">
            <v>27</v>
          </cell>
          <cell r="O109">
            <v>4</v>
          </cell>
          <cell r="P109">
            <v>0</v>
          </cell>
          <cell r="Q109">
            <v>15908.13</v>
          </cell>
          <cell r="R109">
            <v>15908</v>
          </cell>
          <cell r="S109">
            <v>1909</v>
          </cell>
          <cell r="T109">
            <v>44072</v>
          </cell>
          <cell r="U109">
            <v>32174</v>
          </cell>
          <cell r="V109">
            <v>584</v>
          </cell>
          <cell r="W109">
            <v>1325</v>
          </cell>
          <cell r="X109" t="str">
            <v>Male</v>
          </cell>
          <cell r="Y109">
            <v>2014573140</v>
          </cell>
          <cell r="Z109">
            <v>23862.06</v>
          </cell>
          <cell r="AA109">
            <v>23862</v>
          </cell>
          <cell r="AB109">
            <v>179</v>
          </cell>
          <cell r="AC109">
            <v>23862</v>
          </cell>
          <cell r="AD109">
            <v>0</v>
          </cell>
        </row>
        <row r="110">
          <cell r="H110" t="str">
            <v>DL02542</v>
          </cell>
          <cell r="I110" t="str">
            <v>OM PRAKASH  SINGH</v>
          </cell>
          <cell r="J110" t="str">
            <v>GANPATI SINGH TOMAR</v>
          </cell>
          <cell r="K110" t="str">
            <v xml:space="preserve"> SECURITY GUARD</v>
          </cell>
          <cell r="L110" t="str">
            <v xml:space="preserve">101675917367 </v>
          </cell>
          <cell r="N110">
            <v>24</v>
          </cell>
          <cell r="O110">
            <v>7</v>
          </cell>
          <cell r="P110">
            <v>0</v>
          </cell>
          <cell r="Q110">
            <v>14140.56</v>
          </cell>
          <cell r="R110">
            <v>14141</v>
          </cell>
          <cell r="S110">
            <v>1697</v>
          </cell>
          <cell r="T110">
            <v>44409</v>
          </cell>
          <cell r="U110">
            <v>36709</v>
          </cell>
          <cell r="V110">
            <v>519</v>
          </cell>
          <cell r="W110">
            <v>1178</v>
          </cell>
          <cell r="X110" t="str">
            <v>Male</v>
          </cell>
          <cell r="Y110">
            <v>2018368671</v>
          </cell>
          <cell r="Z110">
            <v>21210.720000000001</v>
          </cell>
          <cell r="AA110">
            <v>21211</v>
          </cell>
          <cell r="AB110">
            <v>160</v>
          </cell>
          <cell r="AC110">
            <v>21211</v>
          </cell>
          <cell r="AD110">
            <v>0</v>
          </cell>
        </row>
        <row r="111">
          <cell r="H111">
            <v>73314</v>
          </cell>
          <cell r="I111" t="str">
            <v>MAHA CHANDRA JHA</v>
          </cell>
          <cell r="J111" t="str">
            <v>SARW NARAYAN JHA</v>
          </cell>
          <cell r="K111" t="str">
            <v xml:space="preserve"> SECURITY GUARD</v>
          </cell>
          <cell r="L111" t="str">
            <v>101424249683</v>
          </cell>
          <cell r="N111">
            <v>31</v>
          </cell>
          <cell r="O111">
            <v>0</v>
          </cell>
          <cell r="P111">
            <v>3</v>
          </cell>
          <cell r="Q111">
            <v>15000</v>
          </cell>
          <cell r="R111">
            <v>15000</v>
          </cell>
          <cell r="S111">
            <v>1800</v>
          </cell>
          <cell r="T111">
            <v>43495</v>
          </cell>
          <cell r="U111">
            <v>28827</v>
          </cell>
          <cell r="V111">
            <v>550</v>
          </cell>
          <cell r="W111">
            <v>1250</v>
          </cell>
          <cell r="X111" t="str">
            <v>Male</v>
          </cell>
          <cell r="Y111">
            <v>2017515666</v>
          </cell>
          <cell r="Z111">
            <v>17069</v>
          </cell>
          <cell r="AA111">
            <v>17069</v>
          </cell>
          <cell r="AB111">
            <v>129</v>
          </cell>
          <cell r="AC111">
            <v>20373</v>
          </cell>
          <cell r="AD111">
            <v>3303.68</v>
          </cell>
        </row>
        <row r="112">
          <cell r="H112" t="str">
            <v>DL02425</v>
          </cell>
          <cell r="I112" t="str">
            <v>ANIL KUMAR SHARMA</v>
          </cell>
          <cell r="K112" t="str">
            <v xml:space="preserve"> SECURITY GUARD</v>
          </cell>
          <cell r="L112" t="str">
            <v>101647064344 </v>
          </cell>
          <cell r="N112">
            <v>31</v>
          </cell>
          <cell r="O112">
            <v>0</v>
          </cell>
          <cell r="P112">
            <v>3.5</v>
          </cell>
          <cell r="Q112">
            <v>15000</v>
          </cell>
          <cell r="R112">
            <v>15000</v>
          </cell>
          <cell r="S112">
            <v>1800</v>
          </cell>
          <cell r="T112">
            <v>44169</v>
          </cell>
          <cell r="U112">
            <v>23115</v>
          </cell>
          <cell r="V112">
            <v>550</v>
          </cell>
          <cell r="W112">
            <v>1250</v>
          </cell>
          <cell r="X112" t="str">
            <v>Male</v>
          </cell>
          <cell r="Y112">
            <v>2018168039</v>
          </cell>
          <cell r="Z112">
            <v>17069</v>
          </cell>
          <cell r="AA112">
            <v>17069</v>
          </cell>
          <cell r="AB112">
            <v>129</v>
          </cell>
          <cell r="AC112">
            <v>20923</v>
          </cell>
          <cell r="AD112">
            <v>3854.29</v>
          </cell>
        </row>
        <row r="113">
          <cell r="H113" t="str">
            <v>DL02436</v>
          </cell>
          <cell r="I113" t="str">
            <v xml:space="preserve">RUCHI  </v>
          </cell>
          <cell r="J113" t="str">
            <v>AHSISH KUMAR</v>
          </cell>
          <cell r="K113" t="str">
            <v xml:space="preserve"> SECURITY GUARD</v>
          </cell>
          <cell r="L113" t="str">
            <v>101234669489 </v>
          </cell>
          <cell r="N113">
            <v>30</v>
          </cell>
          <cell r="O113">
            <v>1</v>
          </cell>
          <cell r="P113">
            <v>0</v>
          </cell>
          <cell r="Q113">
            <v>14516.13</v>
          </cell>
          <cell r="R113">
            <v>14516</v>
          </cell>
          <cell r="S113">
            <v>1742</v>
          </cell>
          <cell r="T113">
            <v>44210</v>
          </cell>
          <cell r="U113">
            <v>35051</v>
          </cell>
          <cell r="V113">
            <v>533</v>
          </cell>
          <cell r="W113">
            <v>1209</v>
          </cell>
          <cell r="X113" t="str">
            <v>Male</v>
          </cell>
          <cell r="Y113">
            <v>2018187796</v>
          </cell>
          <cell r="Z113">
            <v>16518.39</v>
          </cell>
          <cell r="AA113">
            <v>16518</v>
          </cell>
          <cell r="AB113">
            <v>124</v>
          </cell>
          <cell r="AC113">
            <v>16518</v>
          </cell>
          <cell r="AD113">
            <v>0</v>
          </cell>
        </row>
        <row r="114">
          <cell r="H114">
            <v>62202</v>
          </cell>
          <cell r="I114" t="str">
            <v xml:space="preserve">AJAY KUMAR SINGH  </v>
          </cell>
          <cell r="J114" t="str">
            <v>LATE ASHOK KUMAR SINGH</v>
          </cell>
          <cell r="K114" t="str">
            <v xml:space="preserve"> SECURITY GUARD</v>
          </cell>
          <cell r="L114" t="str">
            <v>100957634162</v>
          </cell>
          <cell r="M114" t="str">
            <v>DL/11810/70324</v>
          </cell>
          <cell r="N114">
            <v>31</v>
          </cell>
          <cell r="O114">
            <v>0</v>
          </cell>
          <cell r="P114">
            <v>0</v>
          </cell>
          <cell r="Q114">
            <v>6732</v>
          </cell>
          <cell r="R114">
            <v>6732</v>
          </cell>
          <cell r="S114">
            <v>808</v>
          </cell>
          <cell r="T114">
            <v>42906</v>
          </cell>
          <cell r="U114">
            <v>30317</v>
          </cell>
          <cell r="V114">
            <v>247</v>
          </cell>
          <cell r="W114">
            <v>561</v>
          </cell>
          <cell r="X114" t="str">
            <v>Male</v>
          </cell>
          <cell r="Y114">
            <v>2016490407</v>
          </cell>
          <cell r="Z114">
            <v>11560</v>
          </cell>
          <cell r="AA114">
            <v>11560</v>
          </cell>
          <cell r="AB114">
            <v>87</v>
          </cell>
          <cell r="AC114">
            <v>11590</v>
          </cell>
          <cell r="AD114">
            <v>0</v>
          </cell>
        </row>
        <row r="115">
          <cell r="H115">
            <v>65590</v>
          </cell>
          <cell r="I115" t="str">
            <v xml:space="preserve">AKHILESH KUMAR PANDE  </v>
          </cell>
          <cell r="J115" t="str">
            <v>LATE SHIV MANGAL PANDEY</v>
          </cell>
          <cell r="K115" t="str">
            <v xml:space="preserve"> SECURITY GUARD</v>
          </cell>
          <cell r="L115" t="str">
            <v>101380961654</v>
          </cell>
          <cell r="N115">
            <v>24</v>
          </cell>
          <cell r="O115">
            <v>7</v>
          </cell>
          <cell r="P115">
            <v>0</v>
          </cell>
          <cell r="Q115">
            <v>5211.87</v>
          </cell>
          <cell r="R115">
            <v>5212</v>
          </cell>
          <cell r="S115">
            <v>625</v>
          </cell>
          <cell r="T115">
            <v>43190</v>
          </cell>
          <cell r="U115">
            <v>23377</v>
          </cell>
          <cell r="V115">
            <v>191</v>
          </cell>
          <cell r="W115">
            <v>434</v>
          </cell>
          <cell r="X115" t="str">
            <v>Male</v>
          </cell>
          <cell r="Y115">
            <v>2017173236</v>
          </cell>
          <cell r="Z115">
            <v>8949.68</v>
          </cell>
          <cell r="AA115">
            <v>8950</v>
          </cell>
          <cell r="AB115">
            <v>68</v>
          </cell>
          <cell r="AC115">
            <v>8973</v>
          </cell>
          <cell r="AD115">
            <v>0</v>
          </cell>
        </row>
        <row r="116">
          <cell r="H116">
            <v>64960</v>
          </cell>
          <cell r="I116" t="str">
            <v xml:space="preserve">MANOJ KUMAR </v>
          </cell>
          <cell r="J116" t="str">
            <v>LAJJA RAM</v>
          </cell>
          <cell r="K116" t="str">
            <v xml:space="preserve"> SECURITY GUARD</v>
          </cell>
          <cell r="L116" t="str">
            <v>101264634973</v>
          </cell>
          <cell r="N116">
            <v>31</v>
          </cell>
          <cell r="O116">
            <v>0</v>
          </cell>
          <cell r="P116">
            <v>0</v>
          </cell>
          <cell r="Q116">
            <v>6873</v>
          </cell>
          <cell r="R116">
            <v>6873</v>
          </cell>
          <cell r="S116">
            <v>825</v>
          </cell>
          <cell r="T116">
            <v>43132</v>
          </cell>
          <cell r="U116">
            <v>27395</v>
          </cell>
          <cell r="V116">
            <v>252</v>
          </cell>
          <cell r="W116">
            <v>573</v>
          </cell>
          <cell r="X116" t="str">
            <v>Male</v>
          </cell>
          <cell r="Y116">
            <v>6717223314</v>
          </cell>
          <cell r="Z116">
            <v>14810</v>
          </cell>
          <cell r="AA116">
            <v>14810</v>
          </cell>
          <cell r="AB116">
            <v>112</v>
          </cell>
          <cell r="AC116">
            <v>14747</v>
          </cell>
          <cell r="AD116">
            <v>0</v>
          </cell>
        </row>
        <row r="117">
          <cell r="H117" t="str">
            <v>UP01853</v>
          </cell>
          <cell r="I117" t="str">
            <v xml:space="preserve">BHAWAR PAL SINGH  </v>
          </cell>
          <cell r="J117" t="str">
            <v>KASHMIR SINGH</v>
          </cell>
          <cell r="K117" t="str">
            <v xml:space="preserve"> SECURITY GUARD</v>
          </cell>
          <cell r="L117" t="str">
            <v>100112177043</v>
          </cell>
          <cell r="N117">
            <v>31</v>
          </cell>
          <cell r="O117">
            <v>0</v>
          </cell>
          <cell r="P117">
            <v>0.5</v>
          </cell>
          <cell r="Q117">
            <v>8022.94</v>
          </cell>
          <cell r="R117">
            <v>8023</v>
          </cell>
          <cell r="S117">
            <v>963</v>
          </cell>
          <cell r="T117">
            <v>43962</v>
          </cell>
          <cell r="U117">
            <v>26063</v>
          </cell>
          <cell r="V117">
            <v>294</v>
          </cell>
          <cell r="W117">
            <v>669</v>
          </cell>
          <cell r="X117" t="str">
            <v>Male</v>
          </cell>
          <cell r="Y117">
            <v>6716303916</v>
          </cell>
          <cell r="Z117">
            <v>14518.78</v>
          </cell>
          <cell r="AA117">
            <v>14519</v>
          </cell>
          <cell r="AB117">
            <v>110</v>
          </cell>
          <cell r="AC117">
            <v>14747</v>
          </cell>
          <cell r="AD117">
            <v>409.68</v>
          </cell>
        </row>
        <row r="118">
          <cell r="H118">
            <v>47292</v>
          </cell>
          <cell r="I118" t="str">
            <v xml:space="preserve">SATISH KUMAR RAI  </v>
          </cell>
          <cell r="J118" t="str">
            <v>LATE JITENDER RAI</v>
          </cell>
          <cell r="K118" t="str">
            <v xml:space="preserve"> SECURITY SUPERVISOR</v>
          </cell>
          <cell r="L118" t="str">
            <v>100341361978</v>
          </cell>
          <cell r="M118" t="str">
            <v>DL/11810/50146</v>
          </cell>
          <cell r="N118">
            <v>31</v>
          </cell>
          <cell r="O118">
            <v>0</v>
          </cell>
          <cell r="P118">
            <v>0</v>
          </cell>
          <cell r="Q118">
            <v>17991</v>
          </cell>
          <cell r="R118">
            <v>17991</v>
          </cell>
          <cell r="S118">
            <v>2159</v>
          </cell>
          <cell r="T118">
            <v>40868</v>
          </cell>
          <cell r="U118">
            <v>32509</v>
          </cell>
          <cell r="V118">
            <v>660</v>
          </cell>
          <cell r="W118">
            <v>1499</v>
          </cell>
          <cell r="X118" t="str">
            <v>Male</v>
          </cell>
          <cell r="Y118">
            <v>2014285296</v>
          </cell>
          <cell r="Z118">
            <v>26987</v>
          </cell>
          <cell r="AA118">
            <v>26987</v>
          </cell>
          <cell r="AB118">
            <v>203</v>
          </cell>
          <cell r="AC118">
            <v>27820</v>
          </cell>
          <cell r="AD118">
            <v>0</v>
          </cell>
        </row>
        <row r="119">
          <cell r="H119" t="str">
            <v>DL02001</v>
          </cell>
          <cell r="I119" t="str">
            <v>PURUSHOTTAM KUMAR CHOUDHARY</v>
          </cell>
          <cell r="J119" t="str">
            <v>UPENDRA NARAYAN CHOUDARY</v>
          </cell>
          <cell r="K119" t="str">
            <v xml:space="preserve"> SECURITY SUPERVISOR</v>
          </cell>
          <cell r="L119" t="str">
            <v>101064868208</v>
          </cell>
          <cell r="N119">
            <v>31</v>
          </cell>
          <cell r="O119">
            <v>0</v>
          </cell>
          <cell r="P119">
            <v>0</v>
          </cell>
          <cell r="Q119">
            <v>17991</v>
          </cell>
          <cell r="R119">
            <v>17991</v>
          </cell>
          <cell r="S119">
            <v>2159</v>
          </cell>
          <cell r="T119">
            <v>43727</v>
          </cell>
          <cell r="U119">
            <v>26118</v>
          </cell>
          <cell r="V119">
            <v>660</v>
          </cell>
          <cell r="W119">
            <v>1499</v>
          </cell>
          <cell r="X119" t="str">
            <v>Male</v>
          </cell>
          <cell r="Z119">
            <v>26987</v>
          </cell>
          <cell r="AA119">
            <v>26987</v>
          </cell>
          <cell r="AB119">
            <v>203</v>
          </cell>
          <cell r="AC119">
            <v>27820</v>
          </cell>
          <cell r="AD119">
            <v>0</v>
          </cell>
        </row>
        <row r="120">
          <cell r="H120">
            <v>72476</v>
          </cell>
          <cell r="I120" t="str">
            <v>VINOD KUMAR THAKUR</v>
          </cell>
          <cell r="J120" t="str">
            <v>MANOHAR THAKUR</v>
          </cell>
          <cell r="K120" t="str">
            <v xml:space="preserve"> SECURITY GUARD</v>
          </cell>
          <cell r="L120" t="str">
            <v>101399252294</v>
          </cell>
          <cell r="N120">
            <v>27</v>
          </cell>
          <cell r="O120">
            <v>4</v>
          </cell>
          <cell r="P120">
            <v>0</v>
          </cell>
          <cell r="Q120">
            <v>12926.9</v>
          </cell>
          <cell r="R120">
            <v>12927</v>
          </cell>
          <cell r="S120">
            <v>1551</v>
          </cell>
          <cell r="T120">
            <v>43451</v>
          </cell>
          <cell r="U120">
            <v>27760</v>
          </cell>
          <cell r="V120">
            <v>474</v>
          </cell>
          <cell r="W120">
            <v>1077</v>
          </cell>
          <cell r="X120" t="str">
            <v>Male</v>
          </cell>
          <cell r="Y120">
            <v>2017460129</v>
          </cell>
          <cell r="Z120">
            <v>19390.349999999999</v>
          </cell>
          <cell r="AA120">
            <v>19390</v>
          </cell>
          <cell r="AB120">
            <v>146</v>
          </cell>
          <cell r="AC120">
            <v>18675</v>
          </cell>
          <cell r="AD120">
            <v>0</v>
          </cell>
        </row>
        <row r="121">
          <cell r="H121">
            <v>31260</v>
          </cell>
          <cell r="I121" t="str">
            <v xml:space="preserve">MANOJ KUMAR  </v>
          </cell>
          <cell r="K121" t="str">
            <v xml:space="preserve"> SECURITY GUARD</v>
          </cell>
          <cell r="L121" t="str">
            <v>100221436239</v>
          </cell>
          <cell r="M121" t="str">
            <v>DL/11810/11472</v>
          </cell>
          <cell r="N121">
            <v>27</v>
          </cell>
          <cell r="O121">
            <v>4</v>
          </cell>
          <cell r="P121">
            <v>0</v>
          </cell>
          <cell r="Q121">
            <v>12926.9</v>
          </cell>
          <cell r="R121">
            <v>12927</v>
          </cell>
          <cell r="S121">
            <v>1551</v>
          </cell>
          <cell r="T121">
            <v>36495</v>
          </cell>
          <cell r="V121">
            <v>474</v>
          </cell>
          <cell r="W121">
            <v>1077</v>
          </cell>
          <cell r="X121" t="str">
            <v>Male</v>
          </cell>
          <cell r="Y121">
            <v>2015987479</v>
          </cell>
          <cell r="Z121">
            <v>19390.349999999999</v>
          </cell>
          <cell r="AA121">
            <v>19390</v>
          </cell>
          <cell r="AB121">
            <v>146</v>
          </cell>
          <cell r="AC121">
            <v>18675</v>
          </cell>
          <cell r="AD121">
            <v>0</v>
          </cell>
        </row>
        <row r="122">
          <cell r="H122" t="str">
            <v>DL01774</v>
          </cell>
          <cell r="I122" t="str">
            <v>KAPTAN  SINGH</v>
          </cell>
          <cell r="J122" t="str">
            <v>BHEEM SINGH</v>
          </cell>
          <cell r="K122" t="str">
            <v xml:space="preserve"> SECURITY GUARD</v>
          </cell>
          <cell r="L122" t="str">
            <v>101161784679</v>
          </cell>
          <cell r="N122">
            <v>26</v>
          </cell>
          <cell r="O122">
            <v>5</v>
          </cell>
          <cell r="P122">
            <v>0</v>
          </cell>
          <cell r="Q122">
            <v>12448.13</v>
          </cell>
          <cell r="R122">
            <v>12448</v>
          </cell>
          <cell r="S122">
            <v>1494</v>
          </cell>
          <cell r="T122">
            <v>43577</v>
          </cell>
          <cell r="U122">
            <v>35667</v>
          </cell>
          <cell r="V122">
            <v>457</v>
          </cell>
          <cell r="W122">
            <v>1037</v>
          </cell>
          <cell r="X122" t="str">
            <v>Male</v>
          </cell>
          <cell r="Z122">
            <v>18672.189999999999</v>
          </cell>
          <cell r="AA122">
            <v>18672</v>
          </cell>
          <cell r="AB122">
            <v>141</v>
          </cell>
          <cell r="AC122">
            <v>17984</v>
          </cell>
          <cell r="AD122">
            <v>0</v>
          </cell>
        </row>
        <row r="123">
          <cell r="H123">
            <v>36628</v>
          </cell>
          <cell r="I123" t="str">
            <v xml:space="preserve">BHOLA SINGH  </v>
          </cell>
          <cell r="K123" t="str">
            <v xml:space="preserve"> SECURITY GUARD</v>
          </cell>
          <cell r="L123" t="str">
            <v>100112764209</v>
          </cell>
          <cell r="M123" t="str">
            <v>DL/11810/23281</v>
          </cell>
          <cell r="N123">
            <v>27</v>
          </cell>
          <cell r="O123">
            <v>4</v>
          </cell>
          <cell r="P123">
            <v>0</v>
          </cell>
          <cell r="Q123">
            <v>12926.9</v>
          </cell>
          <cell r="R123">
            <v>12927</v>
          </cell>
          <cell r="S123">
            <v>1551</v>
          </cell>
          <cell r="T123">
            <v>38275</v>
          </cell>
          <cell r="V123">
            <v>474</v>
          </cell>
          <cell r="W123">
            <v>1077</v>
          </cell>
          <cell r="X123" t="str">
            <v>Male</v>
          </cell>
          <cell r="Y123">
            <v>2006400178</v>
          </cell>
          <cell r="Z123">
            <v>19390.349999999999</v>
          </cell>
          <cell r="AA123">
            <v>19390</v>
          </cell>
          <cell r="AB123">
            <v>146</v>
          </cell>
          <cell r="AC123">
            <v>18675</v>
          </cell>
          <cell r="AD123">
            <v>0</v>
          </cell>
        </row>
        <row r="124">
          <cell r="H124" t="str">
            <v>DL01975</v>
          </cell>
          <cell r="I124" t="str">
            <v>RAJ KUMAR MISHRA</v>
          </cell>
          <cell r="J124" t="str">
            <v>JEEVKANT MISHRA</v>
          </cell>
          <cell r="K124" t="str">
            <v xml:space="preserve"> SECURITY GUARD</v>
          </cell>
          <cell r="L124" t="str">
            <v>101000973608</v>
          </cell>
          <cell r="N124">
            <v>28</v>
          </cell>
          <cell r="O124">
            <v>3</v>
          </cell>
          <cell r="P124">
            <v>0</v>
          </cell>
          <cell r="Q124">
            <v>13405.68</v>
          </cell>
          <cell r="R124">
            <v>13406</v>
          </cell>
          <cell r="S124">
            <v>1609</v>
          </cell>
          <cell r="T124">
            <v>43718</v>
          </cell>
          <cell r="U124">
            <v>31264</v>
          </cell>
          <cell r="V124">
            <v>492</v>
          </cell>
          <cell r="W124">
            <v>1117</v>
          </cell>
          <cell r="X124" t="str">
            <v>Male</v>
          </cell>
          <cell r="Z124">
            <v>20108.52</v>
          </cell>
          <cell r="AA124">
            <v>20109</v>
          </cell>
          <cell r="AB124">
            <v>151</v>
          </cell>
          <cell r="AC124">
            <v>19367</v>
          </cell>
          <cell r="AD124">
            <v>0</v>
          </cell>
        </row>
        <row r="125">
          <cell r="H125">
            <v>65256</v>
          </cell>
          <cell r="I125" t="str">
            <v xml:space="preserve">MANISH KUMAR SINGH  </v>
          </cell>
          <cell r="J125" t="str">
            <v>LATE RAMUDAGAR SINGH</v>
          </cell>
          <cell r="K125" t="str">
            <v xml:space="preserve"> SECURITY GUARD</v>
          </cell>
          <cell r="L125" t="str">
            <v>101279144465</v>
          </cell>
          <cell r="N125">
            <v>31</v>
          </cell>
          <cell r="O125">
            <v>0</v>
          </cell>
          <cell r="P125">
            <v>0</v>
          </cell>
          <cell r="Q125">
            <v>14842</v>
          </cell>
          <cell r="R125">
            <v>14842</v>
          </cell>
          <cell r="S125">
            <v>1781</v>
          </cell>
          <cell r="T125">
            <v>43175</v>
          </cell>
          <cell r="U125">
            <v>32143</v>
          </cell>
          <cell r="V125">
            <v>545</v>
          </cell>
          <cell r="W125">
            <v>1236</v>
          </cell>
          <cell r="X125" t="str">
            <v>Male</v>
          </cell>
          <cell r="Y125">
            <v>2017100044</v>
          </cell>
          <cell r="Z125">
            <v>22263</v>
          </cell>
          <cell r="AA125">
            <v>22263</v>
          </cell>
          <cell r="AB125">
            <v>167</v>
          </cell>
          <cell r="AC125">
            <v>21442</v>
          </cell>
          <cell r="AD125">
            <v>0</v>
          </cell>
        </row>
        <row r="126">
          <cell r="H126" t="str">
            <v>DL02288</v>
          </cell>
          <cell r="I126" t="str">
            <v xml:space="preserve">CHANDAN KUMAR  </v>
          </cell>
          <cell r="K126" t="str">
            <v xml:space="preserve"> SECURITY GUARD</v>
          </cell>
          <cell r="L126" t="str">
            <v>100783237622</v>
          </cell>
          <cell r="N126">
            <v>17</v>
          </cell>
          <cell r="O126">
            <v>14</v>
          </cell>
          <cell r="P126">
            <v>0</v>
          </cell>
          <cell r="Q126">
            <v>8139.16</v>
          </cell>
          <cell r="R126">
            <v>8139</v>
          </cell>
          <cell r="S126">
            <v>977</v>
          </cell>
          <cell r="T126">
            <v>44044</v>
          </cell>
          <cell r="U126">
            <v>32805</v>
          </cell>
          <cell r="V126">
            <v>299</v>
          </cell>
          <cell r="W126">
            <v>678</v>
          </cell>
          <cell r="X126" t="str">
            <v>Male</v>
          </cell>
          <cell r="Y126">
            <v>2016172025</v>
          </cell>
          <cell r="Z126">
            <v>12208.74</v>
          </cell>
          <cell r="AA126">
            <v>12209</v>
          </cell>
          <cell r="AB126">
            <v>92</v>
          </cell>
          <cell r="AC126">
            <v>11759</v>
          </cell>
          <cell r="AD126">
            <v>0</v>
          </cell>
        </row>
        <row r="127">
          <cell r="H127">
            <v>61954</v>
          </cell>
          <cell r="I127" t="str">
            <v xml:space="preserve">SURESH CHOUDHARY  </v>
          </cell>
          <cell r="J127" t="str">
            <v>RAM LAKHAN CHOUDHARY</v>
          </cell>
          <cell r="K127" t="str">
            <v xml:space="preserve"> SECURITY GUARD</v>
          </cell>
          <cell r="L127" t="str">
            <v>101116228010</v>
          </cell>
          <cell r="N127">
            <v>26</v>
          </cell>
          <cell r="O127">
            <v>0</v>
          </cell>
          <cell r="P127">
            <v>8.25</v>
          </cell>
          <cell r="Q127">
            <v>11245</v>
          </cell>
          <cell r="R127">
            <v>11245</v>
          </cell>
          <cell r="S127">
            <v>1349</v>
          </cell>
          <cell r="T127">
            <v>42860</v>
          </cell>
          <cell r="U127">
            <v>25588</v>
          </cell>
          <cell r="V127">
            <v>413</v>
          </cell>
          <cell r="W127">
            <v>936</v>
          </cell>
          <cell r="X127" t="str">
            <v>Male</v>
          </cell>
          <cell r="Y127">
            <v>2014085036</v>
          </cell>
          <cell r="Z127">
            <v>16064</v>
          </cell>
          <cell r="AA127">
            <v>16064</v>
          </cell>
          <cell r="AB127">
            <v>121</v>
          </cell>
          <cell r="AC127">
            <v>26258</v>
          </cell>
          <cell r="AD127">
            <v>10194.459999999999</v>
          </cell>
        </row>
        <row r="128">
          <cell r="H128">
            <v>61938</v>
          </cell>
          <cell r="I128" t="str">
            <v xml:space="preserve">BHAWANI SINGH  </v>
          </cell>
          <cell r="J128" t="str">
            <v>MATU SINGH SHEKHAWAT</v>
          </cell>
          <cell r="K128" t="str">
            <v xml:space="preserve"> SECURITY GUARD</v>
          </cell>
          <cell r="L128" t="str">
            <v>101116227951</v>
          </cell>
          <cell r="N128">
            <v>26</v>
          </cell>
          <cell r="O128">
            <v>0</v>
          </cell>
          <cell r="P128">
            <v>1</v>
          </cell>
          <cell r="Q128">
            <v>11245</v>
          </cell>
          <cell r="R128">
            <v>11245</v>
          </cell>
          <cell r="S128">
            <v>1349</v>
          </cell>
          <cell r="T128">
            <v>42877</v>
          </cell>
          <cell r="U128">
            <v>30975</v>
          </cell>
          <cell r="V128">
            <v>413</v>
          </cell>
          <cell r="W128">
            <v>936</v>
          </cell>
          <cell r="X128" t="str">
            <v>Male</v>
          </cell>
          <cell r="Y128">
            <v>2016889773</v>
          </cell>
          <cell r="Z128">
            <v>16064</v>
          </cell>
          <cell r="AA128">
            <v>16064</v>
          </cell>
          <cell r="AB128">
            <v>121</v>
          </cell>
          <cell r="AC128">
            <v>17300</v>
          </cell>
          <cell r="AD128">
            <v>1235.69</v>
          </cell>
        </row>
        <row r="129">
          <cell r="H129">
            <v>62205</v>
          </cell>
          <cell r="I129" t="str">
            <v xml:space="preserve">CHANDER BHUSHAN  </v>
          </cell>
          <cell r="J129" t="str">
            <v>ARVIND SINGH</v>
          </cell>
          <cell r="K129" t="str">
            <v xml:space="preserve"> SECURITY GUARD</v>
          </cell>
          <cell r="L129" t="str">
            <v>101134624682</v>
          </cell>
          <cell r="N129">
            <v>18</v>
          </cell>
          <cell r="O129">
            <v>8</v>
          </cell>
          <cell r="P129">
            <v>0.5</v>
          </cell>
          <cell r="Q129">
            <v>7785</v>
          </cell>
          <cell r="R129">
            <v>7785</v>
          </cell>
          <cell r="S129">
            <v>934</v>
          </cell>
          <cell r="T129">
            <v>42887</v>
          </cell>
          <cell r="U129">
            <v>24395</v>
          </cell>
          <cell r="V129">
            <v>286</v>
          </cell>
          <cell r="W129">
            <v>648</v>
          </cell>
          <cell r="X129" t="str">
            <v>Male</v>
          </cell>
          <cell r="Y129">
            <v>2211971685</v>
          </cell>
          <cell r="Z129">
            <v>11121.23</v>
          </cell>
          <cell r="AA129">
            <v>11121</v>
          </cell>
          <cell r="AB129">
            <v>84</v>
          </cell>
          <cell r="AC129">
            <v>11739</v>
          </cell>
          <cell r="AD129">
            <v>617.85</v>
          </cell>
        </row>
        <row r="130">
          <cell r="H130">
            <v>64056</v>
          </cell>
          <cell r="I130" t="str">
            <v xml:space="preserve">GOPAL RAY  </v>
          </cell>
          <cell r="J130" t="str">
            <v>RAGHUNANDAN RAY</v>
          </cell>
          <cell r="K130" t="str">
            <v xml:space="preserve"> SECURITY GUARD</v>
          </cell>
          <cell r="L130" t="str">
            <v>101223368805</v>
          </cell>
          <cell r="N130">
            <v>9</v>
          </cell>
          <cell r="O130">
            <v>17</v>
          </cell>
          <cell r="P130">
            <v>0</v>
          </cell>
          <cell r="Q130">
            <v>3892.5</v>
          </cell>
          <cell r="R130">
            <v>3893</v>
          </cell>
          <cell r="S130">
            <v>467</v>
          </cell>
          <cell r="T130">
            <v>43076</v>
          </cell>
          <cell r="U130">
            <v>33889</v>
          </cell>
          <cell r="V130">
            <v>143</v>
          </cell>
          <cell r="W130">
            <v>324</v>
          </cell>
          <cell r="X130" t="str">
            <v>Male</v>
          </cell>
          <cell r="Y130">
            <v>2016964311</v>
          </cell>
          <cell r="Z130">
            <v>5560.62</v>
          </cell>
          <cell r="AA130">
            <v>5561</v>
          </cell>
          <cell r="AB130">
            <v>42</v>
          </cell>
          <cell r="AC130">
            <v>5561</v>
          </cell>
          <cell r="AD130">
            <v>0</v>
          </cell>
        </row>
        <row r="131">
          <cell r="H131">
            <v>68739</v>
          </cell>
          <cell r="I131" t="str">
            <v xml:space="preserve">jyoti  </v>
          </cell>
          <cell r="J131" t="str">
            <v>shriniwas</v>
          </cell>
          <cell r="K131" t="str">
            <v xml:space="preserve"> SECURITY GUARD</v>
          </cell>
          <cell r="L131" t="str">
            <v>101325841066</v>
          </cell>
          <cell r="N131">
            <v>26</v>
          </cell>
          <cell r="O131">
            <v>0</v>
          </cell>
          <cell r="P131">
            <v>1.5</v>
          </cell>
          <cell r="Q131">
            <v>11245</v>
          </cell>
          <cell r="R131">
            <v>11245</v>
          </cell>
          <cell r="S131">
            <v>1349</v>
          </cell>
          <cell r="T131">
            <v>43321</v>
          </cell>
          <cell r="U131">
            <v>32143</v>
          </cell>
          <cell r="V131">
            <v>413</v>
          </cell>
          <cell r="W131">
            <v>936</v>
          </cell>
          <cell r="X131" t="str">
            <v>Male</v>
          </cell>
          <cell r="Y131">
            <v>2017219107</v>
          </cell>
          <cell r="Z131">
            <v>16064</v>
          </cell>
          <cell r="AA131">
            <v>16064</v>
          </cell>
          <cell r="AB131">
            <v>121</v>
          </cell>
          <cell r="AC131">
            <v>17918</v>
          </cell>
          <cell r="AD131">
            <v>1853.54</v>
          </cell>
        </row>
        <row r="132">
          <cell r="H132">
            <v>61945</v>
          </cell>
          <cell r="I132" t="str">
            <v xml:space="preserve">RADHEY SHYAM  </v>
          </cell>
          <cell r="J132" t="str">
            <v>BRIJ LAL</v>
          </cell>
          <cell r="K132" t="str">
            <v xml:space="preserve"> SECURITY GUARD</v>
          </cell>
          <cell r="L132" t="str">
            <v>101116228006</v>
          </cell>
          <cell r="N132">
            <v>26</v>
          </cell>
          <cell r="O132">
            <v>0</v>
          </cell>
          <cell r="P132">
            <v>1</v>
          </cell>
          <cell r="Q132">
            <v>11245</v>
          </cell>
          <cell r="R132">
            <v>11245</v>
          </cell>
          <cell r="S132">
            <v>1349</v>
          </cell>
          <cell r="T132">
            <v>42878</v>
          </cell>
          <cell r="U132">
            <v>28034</v>
          </cell>
          <cell r="V132">
            <v>413</v>
          </cell>
          <cell r="W132">
            <v>936</v>
          </cell>
          <cell r="X132" t="str">
            <v>Male</v>
          </cell>
          <cell r="Y132">
            <v>1112848849</v>
          </cell>
          <cell r="Z132">
            <v>16064</v>
          </cell>
          <cell r="AA132">
            <v>16064</v>
          </cell>
          <cell r="AB132">
            <v>121</v>
          </cell>
          <cell r="AC132">
            <v>17300</v>
          </cell>
          <cell r="AD132">
            <v>1235.69</v>
          </cell>
        </row>
        <row r="133">
          <cell r="H133">
            <v>65045</v>
          </cell>
          <cell r="I133" t="str">
            <v xml:space="preserve">PINKI  </v>
          </cell>
          <cell r="J133" t="str">
            <v>THAN SINGH</v>
          </cell>
          <cell r="K133" t="str">
            <v xml:space="preserve"> SECURITY GUARD</v>
          </cell>
          <cell r="L133" t="str">
            <v>101279144412</v>
          </cell>
          <cell r="N133">
            <v>26</v>
          </cell>
          <cell r="O133">
            <v>0</v>
          </cell>
          <cell r="P133">
            <v>0.5</v>
          </cell>
          <cell r="Q133">
            <v>11245</v>
          </cell>
          <cell r="R133">
            <v>11245</v>
          </cell>
          <cell r="S133">
            <v>1349</v>
          </cell>
          <cell r="T133">
            <v>43158</v>
          </cell>
          <cell r="U133">
            <v>30582</v>
          </cell>
          <cell r="V133">
            <v>413</v>
          </cell>
          <cell r="W133">
            <v>936</v>
          </cell>
          <cell r="X133" t="str">
            <v>Male</v>
          </cell>
          <cell r="Y133">
            <v>2017064074</v>
          </cell>
          <cell r="Z133">
            <v>16064</v>
          </cell>
          <cell r="AA133">
            <v>16064</v>
          </cell>
          <cell r="AB133">
            <v>121</v>
          </cell>
          <cell r="AC133">
            <v>16682</v>
          </cell>
          <cell r="AD133">
            <v>617.85</v>
          </cell>
        </row>
        <row r="134">
          <cell r="H134">
            <v>61089</v>
          </cell>
          <cell r="I134" t="str">
            <v xml:space="preserve">AZAD SINGH  </v>
          </cell>
          <cell r="J134" t="str">
            <v>BALBIR SINGH</v>
          </cell>
          <cell r="K134" t="str">
            <v xml:space="preserve"> SECURITY SUPERVISOR</v>
          </cell>
          <cell r="L134" t="str">
            <v>101116228052</v>
          </cell>
          <cell r="N134">
            <v>26</v>
          </cell>
          <cell r="O134">
            <v>0</v>
          </cell>
          <cell r="P134">
            <v>6.5</v>
          </cell>
          <cell r="Q134">
            <v>12385</v>
          </cell>
          <cell r="R134">
            <v>12385</v>
          </cell>
          <cell r="S134">
            <v>1486</v>
          </cell>
          <cell r="T134">
            <v>42860</v>
          </cell>
          <cell r="U134">
            <v>33629</v>
          </cell>
          <cell r="V134">
            <v>454</v>
          </cell>
          <cell r="W134">
            <v>1032</v>
          </cell>
          <cell r="X134" t="str">
            <v>Male</v>
          </cell>
          <cell r="Y134">
            <v>2016686473</v>
          </cell>
          <cell r="Z134">
            <v>17693</v>
          </cell>
          <cell r="AA134">
            <v>17693</v>
          </cell>
          <cell r="AB134">
            <v>133</v>
          </cell>
          <cell r="AC134">
            <v>26540</v>
          </cell>
          <cell r="AD134">
            <v>8846.5</v>
          </cell>
        </row>
        <row r="135">
          <cell r="H135">
            <v>56733</v>
          </cell>
          <cell r="I135" t="str">
            <v xml:space="preserve">BALINDER YADAV  </v>
          </cell>
          <cell r="J135" t="str">
            <v>RAM VILASH YADAV</v>
          </cell>
          <cell r="K135" t="str">
            <v xml:space="preserve"> SECURITY GUARD</v>
          </cell>
          <cell r="L135" t="str">
            <v>100775322745</v>
          </cell>
          <cell r="M135" t="str">
            <v>DL/11810/68042</v>
          </cell>
          <cell r="N135">
            <v>26</v>
          </cell>
          <cell r="O135">
            <v>0</v>
          </cell>
          <cell r="P135">
            <v>5</v>
          </cell>
          <cell r="Q135">
            <v>11245</v>
          </cell>
          <cell r="R135">
            <v>11245</v>
          </cell>
          <cell r="S135">
            <v>1349</v>
          </cell>
          <cell r="T135">
            <v>42430</v>
          </cell>
          <cell r="U135">
            <v>32874</v>
          </cell>
          <cell r="V135">
            <v>413</v>
          </cell>
          <cell r="W135">
            <v>936</v>
          </cell>
          <cell r="X135" t="str">
            <v>Male</v>
          </cell>
          <cell r="Y135">
            <v>2012732827</v>
          </cell>
          <cell r="Z135">
            <v>16064</v>
          </cell>
          <cell r="AA135">
            <v>16064</v>
          </cell>
          <cell r="AB135">
            <v>121</v>
          </cell>
          <cell r="AC135">
            <v>22242</v>
          </cell>
          <cell r="AD135">
            <v>6178.46</v>
          </cell>
        </row>
        <row r="136">
          <cell r="H136">
            <v>69668</v>
          </cell>
          <cell r="I136" t="str">
            <v xml:space="preserve">PAWAN KUMAR  </v>
          </cell>
          <cell r="J136" t="str">
            <v>GORE LAL</v>
          </cell>
          <cell r="K136" t="str">
            <v xml:space="preserve"> SECURITY GUARD</v>
          </cell>
          <cell r="L136" t="str">
            <v>100606725617</v>
          </cell>
          <cell r="N136">
            <v>26</v>
          </cell>
          <cell r="O136">
            <v>0</v>
          </cell>
          <cell r="P136">
            <v>0.5</v>
          </cell>
          <cell r="Q136">
            <v>11245</v>
          </cell>
          <cell r="R136">
            <v>11245</v>
          </cell>
          <cell r="S136">
            <v>1349</v>
          </cell>
          <cell r="T136">
            <v>43312</v>
          </cell>
          <cell r="U136">
            <v>28856</v>
          </cell>
          <cell r="V136">
            <v>413</v>
          </cell>
          <cell r="W136">
            <v>936</v>
          </cell>
          <cell r="X136" t="str">
            <v>Male</v>
          </cell>
          <cell r="Y136">
            <v>2017298152</v>
          </cell>
          <cell r="Z136">
            <v>16064</v>
          </cell>
          <cell r="AA136">
            <v>16064</v>
          </cell>
          <cell r="AB136">
            <v>121</v>
          </cell>
          <cell r="AC136">
            <v>16682</v>
          </cell>
          <cell r="AD136">
            <v>617.85</v>
          </cell>
        </row>
        <row r="137">
          <cell r="H137">
            <v>71640</v>
          </cell>
          <cell r="I137" t="str">
            <v>SHYAM  SINGH</v>
          </cell>
          <cell r="J137" t="str">
            <v>SURJAN SINGH</v>
          </cell>
          <cell r="K137" t="str">
            <v xml:space="preserve"> SECURITY GUARD</v>
          </cell>
          <cell r="L137" t="str">
            <v>100684487773</v>
          </cell>
          <cell r="N137">
            <v>26</v>
          </cell>
          <cell r="O137">
            <v>0</v>
          </cell>
          <cell r="P137">
            <v>1.5</v>
          </cell>
          <cell r="Q137">
            <v>11245</v>
          </cell>
          <cell r="R137">
            <v>11245</v>
          </cell>
          <cell r="S137">
            <v>1349</v>
          </cell>
          <cell r="T137">
            <v>43418</v>
          </cell>
          <cell r="U137">
            <v>28672</v>
          </cell>
          <cell r="V137">
            <v>413</v>
          </cell>
          <cell r="W137">
            <v>936</v>
          </cell>
          <cell r="X137" t="str">
            <v>Male</v>
          </cell>
          <cell r="Y137">
            <v>2017455641</v>
          </cell>
          <cell r="Z137">
            <v>16064</v>
          </cell>
          <cell r="AA137">
            <v>16064</v>
          </cell>
          <cell r="AB137">
            <v>121</v>
          </cell>
          <cell r="AC137">
            <v>17918</v>
          </cell>
          <cell r="AD137">
            <v>1853.54</v>
          </cell>
        </row>
        <row r="138">
          <cell r="H138">
            <v>73878</v>
          </cell>
          <cell r="I138" t="str">
            <v>MOHAMMAD SADDAM HUSSAIN</v>
          </cell>
          <cell r="J138" t="str">
            <v>MD SULTAN</v>
          </cell>
          <cell r="K138" t="str">
            <v xml:space="preserve"> SECURITY GUARD</v>
          </cell>
          <cell r="L138" t="str">
            <v>101089018821</v>
          </cell>
          <cell r="N138">
            <v>24</v>
          </cell>
          <cell r="O138">
            <v>2</v>
          </cell>
          <cell r="P138">
            <v>4</v>
          </cell>
          <cell r="Q138">
            <v>10380</v>
          </cell>
          <cell r="R138">
            <v>10380</v>
          </cell>
          <cell r="S138">
            <v>1246</v>
          </cell>
          <cell r="T138">
            <v>43534</v>
          </cell>
          <cell r="U138">
            <v>33087</v>
          </cell>
          <cell r="V138">
            <v>381</v>
          </cell>
          <cell r="W138">
            <v>865</v>
          </cell>
          <cell r="X138" t="str">
            <v>Male</v>
          </cell>
          <cell r="Y138">
            <v>2214182900</v>
          </cell>
          <cell r="Z138">
            <v>14828.31</v>
          </cell>
          <cell r="AA138">
            <v>14828</v>
          </cell>
          <cell r="AB138">
            <v>112</v>
          </cell>
          <cell r="AC138">
            <v>19771</v>
          </cell>
          <cell r="AD138">
            <v>4942.7700000000004</v>
          </cell>
        </row>
        <row r="139">
          <cell r="H139">
            <v>73932</v>
          </cell>
          <cell r="I139" t="str">
            <v>SATBIR  SINGH</v>
          </cell>
          <cell r="J139" t="str">
            <v>BUDHRAM</v>
          </cell>
          <cell r="K139" t="str">
            <v xml:space="preserve"> SECURITY GUARD</v>
          </cell>
          <cell r="L139" t="str">
            <v>101089130237</v>
          </cell>
          <cell r="N139">
            <v>26</v>
          </cell>
          <cell r="O139">
            <v>0</v>
          </cell>
          <cell r="P139">
            <v>1.5</v>
          </cell>
          <cell r="Q139">
            <v>11245</v>
          </cell>
          <cell r="R139">
            <v>11245</v>
          </cell>
          <cell r="S139">
            <v>1349</v>
          </cell>
          <cell r="T139">
            <v>43544</v>
          </cell>
          <cell r="U139">
            <v>25007</v>
          </cell>
          <cell r="V139">
            <v>413</v>
          </cell>
          <cell r="W139">
            <v>936</v>
          </cell>
          <cell r="X139" t="str">
            <v>Male</v>
          </cell>
          <cell r="Z139">
            <v>16064</v>
          </cell>
          <cell r="AA139">
            <v>16064</v>
          </cell>
          <cell r="AB139">
            <v>121</v>
          </cell>
          <cell r="AC139">
            <v>17918</v>
          </cell>
          <cell r="AD139">
            <v>1853.54</v>
          </cell>
        </row>
        <row r="140">
          <cell r="H140">
            <v>73933</v>
          </cell>
          <cell r="I140" t="str">
            <v>SUGHAR  SINGH</v>
          </cell>
          <cell r="J140" t="str">
            <v>BHIM SINGH</v>
          </cell>
          <cell r="K140" t="str">
            <v xml:space="preserve"> SECURITY GUARD</v>
          </cell>
          <cell r="L140" t="str">
            <v>101112468315</v>
          </cell>
          <cell r="N140">
            <v>26</v>
          </cell>
          <cell r="O140">
            <v>0</v>
          </cell>
          <cell r="P140">
            <v>0.5</v>
          </cell>
          <cell r="Q140">
            <v>11245</v>
          </cell>
          <cell r="R140">
            <v>11245</v>
          </cell>
          <cell r="S140">
            <v>1349</v>
          </cell>
          <cell r="T140">
            <v>43544</v>
          </cell>
          <cell r="U140">
            <v>26504</v>
          </cell>
          <cell r="V140">
            <v>413</v>
          </cell>
          <cell r="W140">
            <v>936</v>
          </cell>
          <cell r="X140" t="str">
            <v>Male</v>
          </cell>
          <cell r="Z140">
            <v>16064</v>
          </cell>
          <cell r="AA140">
            <v>16064</v>
          </cell>
          <cell r="AB140">
            <v>121</v>
          </cell>
          <cell r="AC140">
            <v>16682</v>
          </cell>
          <cell r="AD140">
            <v>617.85</v>
          </cell>
        </row>
        <row r="141">
          <cell r="H141">
            <v>74165</v>
          </cell>
          <cell r="I141" t="str">
            <v>MUKESH  RANGA</v>
          </cell>
          <cell r="J141" t="str">
            <v>KARTAR SINGH</v>
          </cell>
          <cell r="K141" t="str">
            <v xml:space="preserve"> SECURITY GUARD</v>
          </cell>
          <cell r="L141" t="str">
            <v>101089018377</v>
          </cell>
          <cell r="N141">
            <v>26</v>
          </cell>
          <cell r="O141">
            <v>0</v>
          </cell>
          <cell r="P141">
            <v>1.5</v>
          </cell>
          <cell r="Q141">
            <v>11245</v>
          </cell>
          <cell r="R141">
            <v>11245</v>
          </cell>
          <cell r="S141">
            <v>1349</v>
          </cell>
          <cell r="T141">
            <v>43558</v>
          </cell>
          <cell r="U141">
            <v>31124</v>
          </cell>
          <cell r="V141">
            <v>413</v>
          </cell>
          <cell r="W141">
            <v>936</v>
          </cell>
          <cell r="X141" t="str">
            <v>Male</v>
          </cell>
          <cell r="Y141">
            <v>2017585998</v>
          </cell>
          <cell r="Z141">
            <v>16064</v>
          </cell>
          <cell r="AA141">
            <v>16064</v>
          </cell>
          <cell r="AB141">
            <v>121</v>
          </cell>
          <cell r="AC141">
            <v>17918</v>
          </cell>
          <cell r="AD141">
            <v>1853.54</v>
          </cell>
        </row>
        <row r="142">
          <cell r="H142">
            <v>74192</v>
          </cell>
          <cell r="I142" t="str">
            <v>SIDDHARTH KUMAR SHEETAL</v>
          </cell>
          <cell r="J142" t="str">
            <v>CHIRANJI LAL SHEETAL</v>
          </cell>
          <cell r="K142" t="str">
            <v xml:space="preserve"> SECURITY GUARD</v>
          </cell>
          <cell r="L142" t="str">
            <v>101438024778</v>
          </cell>
          <cell r="N142">
            <v>26</v>
          </cell>
          <cell r="O142">
            <v>0</v>
          </cell>
          <cell r="P142">
            <v>3</v>
          </cell>
          <cell r="Q142">
            <v>11245</v>
          </cell>
          <cell r="R142">
            <v>11245</v>
          </cell>
          <cell r="S142">
            <v>1349</v>
          </cell>
          <cell r="T142">
            <v>43561</v>
          </cell>
          <cell r="U142">
            <v>28520</v>
          </cell>
          <cell r="V142">
            <v>413</v>
          </cell>
          <cell r="W142">
            <v>936</v>
          </cell>
          <cell r="X142" t="str">
            <v>Male</v>
          </cell>
          <cell r="Z142">
            <v>16064</v>
          </cell>
          <cell r="AA142">
            <v>16064</v>
          </cell>
          <cell r="AB142">
            <v>121</v>
          </cell>
          <cell r="AC142">
            <v>19771</v>
          </cell>
          <cell r="AD142">
            <v>3707.08</v>
          </cell>
        </row>
        <row r="143">
          <cell r="H143">
            <v>74196</v>
          </cell>
          <cell r="I143" t="str">
            <v>NEETU  DEVI</v>
          </cell>
          <cell r="J143" t="str">
            <v>KAMLANAND BAUNTHIYAL</v>
          </cell>
          <cell r="K143" t="str">
            <v xml:space="preserve"> SECURITY GUARD</v>
          </cell>
          <cell r="L143" t="str">
            <v>101452701527</v>
          </cell>
          <cell r="N143">
            <v>25</v>
          </cell>
          <cell r="O143">
            <v>1</v>
          </cell>
          <cell r="P143">
            <v>1</v>
          </cell>
          <cell r="Q143">
            <v>10812.5</v>
          </cell>
          <cell r="R143">
            <v>10813</v>
          </cell>
          <cell r="S143">
            <v>1298</v>
          </cell>
          <cell r="T143">
            <v>43561</v>
          </cell>
          <cell r="U143">
            <v>28937</v>
          </cell>
          <cell r="V143">
            <v>397</v>
          </cell>
          <cell r="W143">
            <v>901</v>
          </cell>
          <cell r="X143" t="str">
            <v>Female</v>
          </cell>
          <cell r="Z143">
            <v>15446.15</v>
          </cell>
          <cell r="AA143">
            <v>15446</v>
          </cell>
          <cell r="AB143">
            <v>116</v>
          </cell>
          <cell r="AC143">
            <v>16682</v>
          </cell>
          <cell r="AD143">
            <v>1235.69</v>
          </cell>
        </row>
        <row r="144">
          <cell r="H144">
            <v>74191</v>
          </cell>
          <cell r="I144" t="str">
            <v>SATYAVEER  SINGH</v>
          </cell>
          <cell r="J144" t="str">
            <v>RINJHU SINGH</v>
          </cell>
          <cell r="K144" t="str">
            <v xml:space="preserve"> SECURITY GUARD</v>
          </cell>
          <cell r="L144" t="str">
            <v>101089018214</v>
          </cell>
          <cell r="N144">
            <v>25</v>
          </cell>
          <cell r="O144">
            <v>1</v>
          </cell>
          <cell r="P144">
            <v>2.25</v>
          </cell>
          <cell r="Q144">
            <v>10812.5</v>
          </cell>
          <cell r="R144">
            <v>10813</v>
          </cell>
          <cell r="S144">
            <v>1298</v>
          </cell>
          <cell r="T144">
            <v>43561</v>
          </cell>
          <cell r="U144">
            <v>25600</v>
          </cell>
          <cell r="V144">
            <v>397</v>
          </cell>
          <cell r="W144">
            <v>901</v>
          </cell>
          <cell r="X144" t="str">
            <v>Male</v>
          </cell>
          <cell r="Z144">
            <v>15446.15</v>
          </cell>
          <cell r="AA144">
            <v>15446</v>
          </cell>
          <cell r="AB144">
            <v>116</v>
          </cell>
          <cell r="AC144">
            <v>18226</v>
          </cell>
          <cell r="AD144">
            <v>2780.31</v>
          </cell>
        </row>
        <row r="145">
          <cell r="H145" t="str">
            <v>DL01761</v>
          </cell>
          <cell r="I145" t="str">
            <v xml:space="preserve">DINESH KUMAR </v>
          </cell>
          <cell r="J145" t="str">
            <v>JAI PRAKASH</v>
          </cell>
          <cell r="K145" t="str">
            <v xml:space="preserve"> SECURITY GUARD</v>
          </cell>
          <cell r="L145" t="str">
            <v>100580078745</v>
          </cell>
          <cell r="N145">
            <v>23</v>
          </cell>
          <cell r="O145">
            <v>3</v>
          </cell>
          <cell r="P145">
            <v>1</v>
          </cell>
          <cell r="Q145">
            <v>9947.5</v>
          </cell>
          <cell r="R145">
            <v>9948</v>
          </cell>
          <cell r="S145">
            <v>1194</v>
          </cell>
          <cell r="T145">
            <v>43570</v>
          </cell>
          <cell r="U145">
            <v>32527</v>
          </cell>
          <cell r="V145">
            <v>365</v>
          </cell>
          <cell r="W145">
            <v>829</v>
          </cell>
          <cell r="X145" t="str">
            <v>Male</v>
          </cell>
          <cell r="Z145">
            <v>14210.46</v>
          </cell>
          <cell r="AA145">
            <v>14210</v>
          </cell>
          <cell r="AB145">
            <v>107</v>
          </cell>
          <cell r="AC145">
            <v>15446</v>
          </cell>
          <cell r="AD145">
            <v>1235.69</v>
          </cell>
        </row>
        <row r="146">
          <cell r="H146" t="str">
            <v>DL01796</v>
          </cell>
          <cell r="I146" t="str">
            <v>MANISH - KUMAR</v>
          </cell>
          <cell r="J146" t="str">
            <v>HARISH KUMAR</v>
          </cell>
          <cell r="K146" t="str">
            <v xml:space="preserve"> SECURITY GUARD</v>
          </cell>
          <cell r="L146" t="str">
            <v>101266197367</v>
          </cell>
          <cell r="N146">
            <v>26</v>
          </cell>
          <cell r="O146">
            <v>0</v>
          </cell>
          <cell r="P146">
            <v>2.5</v>
          </cell>
          <cell r="Q146">
            <v>11245</v>
          </cell>
          <cell r="R146">
            <v>11245</v>
          </cell>
          <cell r="S146">
            <v>1349</v>
          </cell>
          <cell r="T146">
            <v>43608</v>
          </cell>
          <cell r="U146">
            <v>32097</v>
          </cell>
          <cell r="V146">
            <v>413</v>
          </cell>
          <cell r="W146">
            <v>936</v>
          </cell>
          <cell r="X146" t="str">
            <v>Male</v>
          </cell>
          <cell r="Y146" t="str">
            <v>-</v>
          </cell>
          <cell r="Z146">
            <v>16064</v>
          </cell>
          <cell r="AA146">
            <v>16064</v>
          </cell>
          <cell r="AB146">
            <v>121</v>
          </cell>
          <cell r="AC146">
            <v>19153</v>
          </cell>
          <cell r="AD146">
            <v>3089.23</v>
          </cell>
        </row>
        <row r="147">
          <cell r="H147" t="str">
            <v>DL01821</v>
          </cell>
          <cell r="I147" t="str">
            <v>RAMBRAJ - SINGH</v>
          </cell>
          <cell r="J147" t="str">
            <v>BIJENDRA SINGH</v>
          </cell>
          <cell r="K147" t="str">
            <v xml:space="preserve"> SECURITY GUARD</v>
          </cell>
          <cell r="L147" t="str">
            <v>101323669831</v>
          </cell>
          <cell r="N147">
            <v>26</v>
          </cell>
          <cell r="O147">
            <v>0</v>
          </cell>
          <cell r="P147">
            <v>3.5</v>
          </cell>
          <cell r="Q147">
            <v>11245</v>
          </cell>
          <cell r="R147">
            <v>11245</v>
          </cell>
          <cell r="S147">
            <v>1349</v>
          </cell>
          <cell r="T147">
            <v>43640</v>
          </cell>
          <cell r="U147">
            <v>32454</v>
          </cell>
          <cell r="V147">
            <v>413</v>
          </cell>
          <cell r="W147">
            <v>936</v>
          </cell>
          <cell r="X147" t="str">
            <v>Male</v>
          </cell>
          <cell r="Z147">
            <v>16064</v>
          </cell>
          <cell r="AA147">
            <v>16064</v>
          </cell>
          <cell r="AB147">
            <v>121</v>
          </cell>
          <cell r="AC147">
            <v>20389</v>
          </cell>
          <cell r="AD147">
            <v>4324.92</v>
          </cell>
        </row>
        <row r="148">
          <cell r="H148" t="str">
            <v>DL02173</v>
          </cell>
          <cell r="I148" t="str">
            <v>JAYA  CHOUDHARY</v>
          </cell>
          <cell r="J148" t="str">
            <v>SURESH CHOUDHARY</v>
          </cell>
          <cell r="K148" t="str">
            <v xml:space="preserve"> SECURITY GUARD</v>
          </cell>
          <cell r="L148" t="str">
            <v>101562431379</v>
          </cell>
          <cell r="N148">
            <v>26</v>
          </cell>
          <cell r="O148">
            <v>0</v>
          </cell>
          <cell r="P148">
            <v>1.5</v>
          </cell>
          <cell r="Q148">
            <v>11245</v>
          </cell>
          <cell r="R148">
            <v>11245</v>
          </cell>
          <cell r="S148">
            <v>1349</v>
          </cell>
          <cell r="T148">
            <v>43862</v>
          </cell>
          <cell r="U148">
            <v>34097</v>
          </cell>
          <cell r="V148">
            <v>413</v>
          </cell>
          <cell r="W148">
            <v>936</v>
          </cell>
          <cell r="X148" t="str">
            <v>Male</v>
          </cell>
          <cell r="Y148">
            <v>2017910677</v>
          </cell>
          <cell r="Z148">
            <v>16064</v>
          </cell>
          <cell r="AA148">
            <v>16064</v>
          </cell>
          <cell r="AB148">
            <v>121</v>
          </cell>
          <cell r="AC148">
            <v>17918</v>
          </cell>
          <cell r="AD148">
            <v>1853.54</v>
          </cell>
        </row>
        <row r="149">
          <cell r="H149" t="str">
            <v>DL02181</v>
          </cell>
          <cell r="I149" t="str">
            <v>POONAM  RANI</v>
          </cell>
          <cell r="J149" t="str">
            <v>RAM NIVASH SHARMA</v>
          </cell>
          <cell r="K149" t="str">
            <v xml:space="preserve"> SECURITY GUARD</v>
          </cell>
          <cell r="L149" t="str">
            <v>101562431367</v>
          </cell>
          <cell r="N149">
            <v>25</v>
          </cell>
          <cell r="O149">
            <v>1</v>
          </cell>
          <cell r="P149">
            <v>0.5</v>
          </cell>
          <cell r="Q149">
            <v>10812.5</v>
          </cell>
          <cell r="R149">
            <v>10813</v>
          </cell>
          <cell r="S149">
            <v>1298</v>
          </cell>
          <cell r="T149">
            <v>43866</v>
          </cell>
          <cell r="U149">
            <v>31509</v>
          </cell>
          <cell r="V149">
            <v>397</v>
          </cell>
          <cell r="W149">
            <v>901</v>
          </cell>
          <cell r="X149" t="str">
            <v>Male</v>
          </cell>
          <cell r="Y149">
            <v>2017918609</v>
          </cell>
          <cell r="Z149">
            <v>15446.15</v>
          </cell>
          <cell r="AA149">
            <v>15446</v>
          </cell>
          <cell r="AB149">
            <v>116</v>
          </cell>
          <cell r="AC149">
            <v>16064</v>
          </cell>
          <cell r="AD149">
            <v>617.85</v>
          </cell>
        </row>
        <row r="150">
          <cell r="H150" t="str">
            <v>DL02189</v>
          </cell>
          <cell r="I150" t="str">
            <v xml:space="preserve">POOJA  </v>
          </cell>
          <cell r="J150" t="str">
            <v>SAHABDEEN</v>
          </cell>
          <cell r="K150" t="str">
            <v xml:space="preserve"> SECURITY GUARD</v>
          </cell>
          <cell r="L150" t="str">
            <v>101562431351</v>
          </cell>
          <cell r="N150">
            <v>25</v>
          </cell>
          <cell r="O150">
            <v>1</v>
          </cell>
          <cell r="P150">
            <v>2.5</v>
          </cell>
          <cell r="Q150">
            <v>10812.5</v>
          </cell>
          <cell r="R150">
            <v>10813</v>
          </cell>
          <cell r="S150">
            <v>1298</v>
          </cell>
          <cell r="T150">
            <v>43868</v>
          </cell>
          <cell r="U150">
            <v>32402</v>
          </cell>
          <cell r="V150">
            <v>397</v>
          </cell>
          <cell r="W150">
            <v>901</v>
          </cell>
          <cell r="X150" t="str">
            <v>Male</v>
          </cell>
          <cell r="Y150">
            <v>2017918637</v>
          </cell>
          <cell r="Z150">
            <v>15446.15</v>
          </cell>
          <cell r="AA150">
            <v>15446</v>
          </cell>
          <cell r="AB150">
            <v>116</v>
          </cell>
          <cell r="AC150">
            <v>18535</v>
          </cell>
          <cell r="AD150">
            <v>3089.23</v>
          </cell>
        </row>
        <row r="151">
          <cell r="H151" t="str">
            <v>DL02205</v>
          </cell>
          <cell r="I151" t="str">
            <v xml:space="preserve">AAKASH  </v>
          </cell>
          <cell r="J151" t="str">
            <v>RAM JANAK MEHTO</v>
          </cell>
          <cell r="K151" t="str">
            <v xml:space="preserve"> SECURITY GUARD</v>
          </cell>
          <cell r="L151" t="str">
            <v>101572007984</v>
          </cell>
          <cell r="N151">
            <v>26</v>
          </cell>
          <cell r="O151">
            <v>0</v>
          </cell>
          <cell r="P151">
            <v>2</v>
          </cell>
          <cell r="Q151">
            <v>11245</v>
          </cell>
          <cell r="R151">
            <v>11245</v>
          </cell>
          <cell r="S151">
            <v>1349</v>
          </cell>
          <cell r="T151">
            <v>43892</v>
          </cell>
          <cell r="U151">
            <v>36359</v>
          </cell>
          <cell r="V151">
            <v>413</v>
          </cell>
          <cell r="W151">
            <v>936</v>
          </cell>
          <cell r="X151" t="str">
            <v>Male</v>
          </cell>
          <cell r="Y151">
            <v>2017942640</v>
          </cell>
          <cell r="Z151">
            <v>16064</v>
          </cell>
          <cell r="AA151">
            <v>16064</v>
          </cell>
          <cell r="AB151">
            <v>121</v>
          </cell>
          <cell r="AC151">
            <v>18535</v>
          </cell>
          <cell r="AD151">
            <v>2471.38</v>
          </cell>
        </row>
        <row r="152">
          <cell r="H152" t="str">
            <v>DL02268</v>
          </cell>
          <cell r="I152" t="str">
            <v>ASHA  DEVI</v>
          </cell>
          <cell r="J152" t="str">
            <v>HARISHCHANDRA MISHRA</v>
          </cell>
          <cell r="K152" t="str">
            <v xml:space="preserve"> SECURITY GUARD</v>
          </cell>
          <cell r="L152" t="str">
            <v>101377223495</v>
          </cell>
          <cell r="N152">
            <v>26</v>
          </cell>
          <cell r="O152">
            <v>0</v>
          </cell>
          <cell r="P152">
            <v>1</v>
          </cell>
          <cell r="Q152">
            <v>11245</v>
          </cell>
          <cell r="R152">
            <v>11245</v>
          </cell>
          <cell r="S152">
            <v>1349</v>
          </cell>
          <cell r="T152">
            <v>44004</v>
          </cell>
          <cell r="U152">
            <v>31666</v>
          </cell>
          <cell r="V152">
            <v>413</v>
          </cell>
          <cell r="W152">
            <v>936</v>
          </cell>
          <cell r="X152" t="str">
            <v>Male</v>
          </cell>
          <cell r="Y152">
            <v>2018013426</v>
          </cell>
          <cell r="Z152">
            <v>16064</v>
          </cell>
          <cell r="AA152">
            <v>16064</v>
          </cell>
          <cell r="AB152">
            <v>121</v>
          </cell>
          <cell r="AC152">
            <v>17300</v>
          </cell>
          <cell r="AD152">
            <v>1235.69</v>
          </cell>
        </row>
        <row r="153">
          <cell r="H153" t="str">
            <v>DL02279</v>
          </cell>
          <cell r="I153" t="str">
            <v xml:space="preserve">TARUN RAGHAV  </v>
          </cell>
          <cell r="J153" t="str">
            <v>VINOD RAGHAV</v>
          </cell>
          <cell r="K153" t="str">
            <v xml:space="preserve"> SECURITY GUARD</v>
          </cell>
          <cell r="L153" t="str">
            <v>101462058702</v>
          </cell>
          <cell r="N153">
            <v>26</v>
          </cell>
          <cell r="O153">
            <v>0</v>
          </cell>
          <cell r="P153">
            <v>1.5</v>
          </cell>
          <cell r="Q153">
            <v>11245</v>
          </cell>
          <cell r="R153">
            <v>11245</v>
          </cell>
          <cell r="S153">
            <v>1349</v>
          </cell>
          <cell r="T153">
            <v>44020</v>
          </cell>
          <cell r="U153">
            <v>35219</v>
          </cell>
          <cell r="V153">
            <v>413</v>
          </cell>
          <cell r="W153">
            <v>936</v>
          </cell>
          <cell r="X153" t="str">
            <v>Male</v>
          </cell>
          <cell r="Y153">
            <v>2018025795</v>
          </cell>
          <cell r="Z153">
            <v>16064</v>
          </cell>
          <cell r="AA153">
            <v>16064</v>
          </cell>
          <cell r="AB153">
            <v>121</v>
          </cell>
          <cell r="AC153">
            <v>17918</v>
          </cell>
          <cell r="AD153">
            <v>1853.54</v>
          </cell>
        </row>
        <row r="154">
          <cell r="H154" t="str">
            <v>DL02343</v>
          </cell>
          <cell r="I154" t="str">
            <v>DEEPAK  KUMAR</v>
          </cell>
          <cell r="K154" t="str">
            <v xml:space="preserve"> SECURITY GUARD</v>
          </cell>
          <cell r="L154" t="str">
            <v>100890052469</v>
          </cell>
          <cell r="N154">
            <v>25</v>
          </cell>
          <cell r="O154">
            <v>1</v>
          </cell>
          <cell r="P154">
            <v>2.25</v>
          </cell>
          <cell r="Q154">
            <v>10812.5</v>
          </cell>
          <cell r="R154">
            <v>10813</v>
          </cell>
          <cell r="S154">
            <v>1298</v>
          </cell>
          <cell r="T154">
            <v>44084</v>
          </cell>
          <cell r="U154">
            <v>33251</v>
          </cell>
          <cell r="V154">
            <v>397</v>
          </cell>
          <cell r="W154">
            <v>901</v>
          </cell>
          <cell r="X154" t="str">
            <v>Male</v>
          </cell>
          <cell r="Y154">
            <v>2016179552</v>
          </cell>
          <cell r="Z154">
            <v>15446.15</v>
          </cell>
          <cell r="AA154">
            <v>15446</v>
          </cell>
          <cell r="AB154">
            <v>116</v>
          </cell>
          <cell r="AC154">
            <v>18226</v>
          </cell>
          <cell r="AD154">
            <v>2780.31</v>
          </cell>
        </row>
        <row r="155">
          <cell r="H155" t="str">
            <v>DL02417</v>
          </cell>
          <cell r="I155" t="str">
            <v xml:space="preserve">BIJENDER  </v>
          </cell>
          <cell r="K155" t="str">
            <v xml:space="preserve"> SECURITY GUARD</v>
          </cell>
          <cell r="L155" t="str">
            <v>101512234744</v>
          </cell>
          <cell r="N155">
            <v>25</v>
          </cell>
          <cell r="O155">
            <v>1</v>
          </cell>
          <cell r="P155">
            <v>3.5</v>
          </cell>
          <cell r="Q155">
            <v>10812.5</v>
          </cell>
          <cell r="R155">
            <v>10813</v>
          </cell>
          <cell r="S155">
            <v>1298</v>
          </cell>
          <cell r="T155">
            <v>44166</v>
          </cell>
          <cell r="U155">
            <v>28362</v>
          </cell>
          <cell r="V155">
            <v>397</v>
          </cell>
          <cell r="W155">
            <v>901</v>
          </cell>
          <cell r="X155" t="str">
            <v>Male</v>
          </cell>
          <cell r="Y155">
            <v>6922044958</v>
          </cell>
          <cell r="Z155">
            <v>15446.15</v>
          </cell>
          <cell r="AA155">
            <v>15446</v>
          </cell>
          <cell r="AB155">
            <v>116</v>
          </cell>
          <cell r="AC155">
            <v>19771</v>
          </cell>
          <cell r="AD155">
            <v>4324.92</v>
          </cell>
        </row>
        <row r="156">
          <cell r="H156" t="str">
            <v>DL02433</v>
          </cell>
          <cell r="I156" t="str">
            <v xml:space="preserve">SANJAY KUMAR  </v>
          </cell>
          <cell r="J156" t="str">
            <v>RAMESHWAR SINGH</v>
          </cell>
          <cell r="K156" t="str">
            <v xml:space="preserve"> SECURITY GUARD</v>
          </cell>
          <cell r="L156" t="str">
            <v>101116228034</v>
          </cell>
          <cell r="N156">
            <v>23</v>
          </cell>
          <cell r="O156">
            <v>3</v>
          </cell>
          <cell r="P156">
            <v>0.5</v>
          </cell>
          <cell r="Q156">
            <v>9947.5</v>
          </cell>
          <cell r="R156">
            <v>9948</v>
          </cell>
          <cell r="S156">
            <v>1194</v>
          </cell>
          <cell r="T156">
            <v>44210</v>
          </cell>
          <cell r="U156">
            <v>28554</v>
          </cell>
          <cell r="V156">
            <v>365</v>
          </cell>
          <cell r="W156">
            <v>829</v>
          </cell>
          <cell r="X156" t="str">
            <v>Male</v>
          </cell>
          <cell r="Y156">
            <v>2016718940</v>
          </cell>
          <cell r="Z156">
            <v>14210.46</v>
          </cell>
          <cell r="AA156">
            <v>14210</v>
          </cell>
          <cell r="AB156">
            <v>107</v>
          </cell>
          <cell r="AC156">
            <v>14828</v>
          </cell>
          <cell r="AD156">
            <v>617.85</v>
          </cell>
        </row>
        <row r="157">
          <cell r="H157" t="str">
            <v>DL02485</v>
          </cell>
          <cell r="I157" t="str">
            <v>PANKAJ  KUMAR</v>
          </cell>
          <cell r="J157" t="str">
            <v>MOTI RAM</v>
          </cell>
          <cell r="K157" t="str">
            <v xml:space="preserve"> SECURITY GUARD</v>
          </cell>
          <cell r="L157" t="str">
            <v>101692976848</v>
          </cell>
          <cell r="N157">
            <v>25</v>
          </cell>
          <cell r="O157">
            <v>1</v>
          </cell>
          <cell r="P157">
            <v>1</v>
          </cell>
          <cell r="Q157">
            <v>10812.5</v>
          </cell>
          <cell r="R157">
            <v>10813</v>
          </cell>
          <cell r="S157">
            <v>1298</v>
          </cell>
          <cell r="T157">
            <v>44327</v>
          </cell>
          <cell r="U157">
            <v>30694</v>
          </cell>
          <cell r="V157">
            <v>397</v>
          </cell>
          <cell r="W157">
            <v>901</v>
          </cell>
          <cell r="X157" t="str">
            <v>Male</v>
          </cell>
          <cell r="Y157">
            <v>2214686676</v>
          </cell>
          <cell r="Z157">
            <v>15446.15</v>
          </cell>
          <cell r="AA157">
            <v>15446</v>
          </cell>
          <cell r="AB157">
            <v>116</v>
          </cell>
          <cell r="AC157">
            <v>16682</v>
          </cell>
          <cell r="AD157">
            <v>1235.69</v>
          </cell>
        </row>
        <row r="158">
          <cell r="H158" t="str">
            <v>DL02385</v>
          </cell>
          <cell r="I158" t="str">
            <v xml:space="preserve">RAJKUMAR  </v>
          </cell>
          <cell r="J158" t="str">
            <v>RAMKUMAR</v>
          </cell>
          <cell r="K158" t="str">
            <v xml:space="preserve"> SECURITY GUARD - 12 HRS</v>
          </cell>
          <cell r="L158" t="str">
            <v>100292122383</v>
          </cell>
          <cell r="N158">
            <v>31</v>
          </cell>
          <cell r="O158">
            <v>0</v>
          </cell>
          <cell r="P158">
            <v>0</v>
          </cell>
          <cell r="Q158">
            <v>10584</v>
          </cell>
          <cell r="R158">
            <v>10584</v>
          </cell>
          <cell r="S158">
            <v>1270</v>
          </cell>
          <cell r="T158">
            <v>44144</v>
          </cell>
          <cell r="U158">
            <v>24176</v>
          </cell>
          <cell r="V158">
            <v>388</v>
          </cell>
          <cell r="W158">
            <v>882</v>
          </cell>
          <cell r="X158" t="str">
            <v>Male</v>
          </cell>
          <cell r="Y158">
            <v>2006334560</v>
          </cell>
          <cell r="Z158">
            <v>15932</v>
          </cell>
          <cell r="AA158">
            <v>15932</v>
          </cell>
          <cell r="AB158">
            <v>120</v>
          </cell>
          <cell r="AC158">
            <v>16932</v>
          </cell>
          <cell r="AD158">
            <v>0</v>
          </cell>
        </row>
        <row r="159">
          <cell r="H159" t="str">
            <v>UP01987</v>
          </cell>
          <cell r="I159" t="str">
            <v>ANKIT  KUMAR</v>
          </cell>
          <cell r="J159" t="str">
            <v>DEVENDRA SINGH</v>
          </cell>
          <cell r="K159" t="str">
            <v xml:space="preserve"> SECURITY GUARD</v>
          </cell>
          <cell r="L159" t="str">
            <v>101619407272</v>
          </cell>
          <cell r="N159">
            <v>31</v>
          </cell>
          <cell r="O159">
            <v>0</v>
          </cell>
          <cell r="P159">
            <v>0</v>
          </cell>
          <cell r="Q159">
            <v>8814</v>
          </cell>
          <cell r="R159">
            <v>8814</v>
          </cell>
          <cell r="S159">
            <v>1058</v>
          </cell>
          <cell r="T159">
            <v>44075</v>
          </cell>
          <cell r="U159">
            <v>35890</v>
          </cell>
          <cell r="V159">
            <v>324</v>
          </cell>
          <cell r="W159">
            <v>734</v>
          </cell>
          <cell r="X159" t="str">
            <v>Male</v>
          </cell>
          <cell r="Z159">
            <v>13221</v>
          </cell>
          <cell r="AA159">
            <v>13221</v>
          </cell>
          <cell r="AB159">
            <v>100</v>
          </cell>
          <cell r="AC159">
            <v>14961</v>
          </cell>
          <cell r="AD159">
            <v>0</v>
          </cell>
        </row>
        <row r="160">
          <cell r="H160" t="str">
            <v>UP02182</v>
          </cell>
          <cell r="I160" t="str">
            <v xml:space="preserve">BABURAM  </v>
          </cell>
          <cell r="J160" t="str">
            <v>RAM KALLASH</v>
          </cell>
          <cell r="K160" t="str">
            <v xml:space="preserve"> SECURITY GUARD</v>
          </cell>
          <cell r="L160" t="str">
            <v>100104787640</v>
          </cell>
          <cell r="N160">
            <v>31</v>
          </cell>
          <cell r="O160">
            <v>0</v>
          </cell>
          <cell r="P160">
            <v>0</v>
          </cell>
          <cell r="Q160">
            <v>8814</v>
          </cell>
          <cell r="R160">
            <v>8814</v>
          </cell>
          <cell r="S160">
            <v>1058</v>
          </cell>
          <cell r="T160">
            <v>44282</v>
          </cell>
          <cell r="U160">
            <v>25668</v>
          </cell>
          <cell r="V160">
            <v>324</v>
          </cell>
          <cell r="W160">
            <v>734</v>
          </cell>
          <cell r="X160" t="str">
            <v>Male</v>
          </cell>
          <cell r="Z160">
            <v>13221</v>
          </cell>
          <cell r="AA160">
            <v>13221</v>
          </cell>
          <cell r="AB160">
            <v>100</v>
          </cell>
          <cell r="AC160">
            <v>14961</v>
          </cell>
          <cell r="AD160">
            <v>0</v>
          </cell>
        </row>
        <row r="161">
          <cell r="H161" t="str">
            <v>UP01182</v>
          </cell>
          <cell r="I161" t="str">
            <v>SANDEEP  KUMAR</v>
          </cell>
          <cell r="J161" t="str">
            <v>CHANDRA PRAKASH</v>
          </cell>
          <cell r="K161" t="str">
            <v xml:space="preserve"> SECURITY GUARD</v>
          </cell>
          <cell r="L161" t="str">
            <v>100330881070</v>
          </cell>
          <cell r="N161">
            <v>31</v>
          </cell>
          <cell r="O161">
            <v>0</v>
          </cell>
          <cell r="P161">
            <v>0</v>
          </cell>
          <cell r="Q161">
            <v>8814</v>
          </cell>
          <cell r="R161">
            <v>8814</v>
          </cell>
          <cell r="S161">
            <v>1058</v>
          </cell>
          <cell r="T161">
            <v>43739</v>
          </cell>
          <cell r="U161">
            <v>33243</v>
          </cell>
          <cell r="V161">
            <v>324</v>
          </cell>
          <cell r="W161">
            <v>734</v>
          </cell>
          <cell r="X161" t="str">
            <v>Male</v>
          </cell>
          <cell r="Y161">
            <v>6718802312</v>
          </cell>
          <cell r="Z161">
            <v>13221</v>
          </cell>
          <cell r="AA161">
            <v>13221</v>
          </cell>
          <cell r="AB161">
            <v>100</v>
          </cell>
          <cell r="AC161">
            <v>14961</v>
          </cell>
          <cell r="AD161">
            <v>0</v>
          </cell>
        </row>
        <row r="162">
          <cell r="H162" t="str">
            <v>UP01436</v>
          </cell>
          <cell r="I162" t="str">
            <v>JITENDRA KUMAR SINGH</v>
          </cell>
          <cell r="J162" t="str">
            <v>RAJ KUMAR SINGH</v>
          </cell>
          <cell r="K162" t="str">
            <v xml:space="preserve"> SECURITY GUARD</v>
          </cell>
          <cell r="L162" t="str">
            <v>100176954504</v>
          </cell>
          <cell r="N162">
            <v>31</v>
          </cell>
          <cell r="O162">
            <v>0</v>
          </cell>
          <cell r="P162">
            <v>0</v>
          </cell>
          <cell r="Q162">
            <v>8814</v>
          </cell>
          <cell r="R162">
            <v>8814</v>
          </cell>
          <cell r="S162">
            <v>1058</v>
          </cell>
          <cell r="T162">
            <v>43739</v>
          </cell>
          <cell r="U162">
            <v>32193</v>
          </cell>
          <cell r="V162">
            <v>324</v>
          </cell>
          <cell r="W162">
            <v>734</v>
          </cell>
          <cell r="X162" t="str">
            <v>Male</v>
          </cell>
          <cell r="Z162">
            <v>13221</v>
          </cell>
          <cell r="AA162">
            <v>13221</v>
          </cell>
          <cell r="AB162">
            <v>100</v>
          </cell>
          <cell r="AC162">
            <v>14961</v>
          </cell>
          <cell r="AD162">
            <v>0</v>
          </cell>
        </row>
        <row r="163">
          <cell r="H163" t="str">
            <v>UP01985</v>
          </cell>
          <cell r="I163" t="str">
            <v xml:space="preserve">LALU  </v>
          </cell>
          <cell r="J163" t="str">
            <v>DEVENDRA SINGH</v>
          </cell>
          <cell r="K163" t="str">
            <v xml:space="preserve"> SECURITY GUARD</v>
          </cell>
          <cell r="L163" t="str">
            <v>101619407217</v>
          </cell>
          <cell r="N163">
            <v>31</v>
          </cell>
          <cell r="O163">
            <v>0</v>
          </cell>
          <cell r="P163">
            <v>0</v>
          </cell>
          <cell r="Q163">
            <v>8814</v>
          </cell>
          <cell r="R163">
            <v>8814</v>
          </cell>
          <cell r="S163">
            <v>1058</v>
          </cell>
          <cell r="T163">
            <v>44075</v>
          </cell>
          <cell r="U163">
            <v>36789</v>
          </cell>
          <cell r="V163">
            <v>324</v>
          </cell>
          <cell r="W163">
            <v>734</v>
          </cell>
          <cell r="X163" t="str">
            <v>Male</v>
          </cell>
          <cell r="Z163">
            <v>13221</v>
          </cell>
          <cell r="AA163">
            <v>13221</v>
          </cell>
          <cell r="AB163">
            <v>100</v>
          </cell>
          <cell r="AC163">
            <v>14961</v>
          </cell>
          <cell r="AD163">
            <v>0</v>
          </cell>
        </row>
        <row r="164">
          <cell r="H164" t="str">
            <v>UP02206</v>
          </cell>
          <cell r="I164" t="str">
            <v xml:space="preserve">BALESHWAR SINGH  </v>
          </cell>
          <cell r="J164" t="str">
            <v>BADLE SINGH</v>
          </cell>
          <cell r="K164" t="str">
            <v xml:space="preserve"> SECURITY GUARD</v>
          </cell>
          <cell r="L164" t="str">
            <v>101696272993</v>
          </cell>
          <cell r="N164">
            <v>31</v>
          </cell>
          <cell r="O164">
            <v>0</v>
          </cell>
          <cell r="P164">
            <v>0</v>
          </cell>
          <cell r="Q164">
            <v>8814</v>
          </cell>
          <cell r="R164">
            <v>8814</v>
          </cell>
          <cell r="S164">
            <v>1058</v>
          </cell>
          <cell r="T164">
            <v>44288</v>
          </cell>
          <cell r="U164">
            <v>29590</v>
          </cell>
          <cell r="V164">
            <v>324</v>
          </cell>
          <cell r="W164">
            <v>734</v>
          </cell>
          <cell r="X164" t="str">
            <v>Male</v>
          </cell>
          <cell r="Z164">
            <v>13221</v>
          </cell>
          <cell r="AA164">
            <v>13221</v>
          </cell>
          <cell r="AB164">
            <v>100</v>
          </cell>
          <cell r="AC164">
            <v>14961</v>
          </cell>
          <cell r="AD164">
            <v>0</v>
          </cell>
        </row>
        <row r="165">
          <cell r="H165" t="str">
            <v>UP01661</v>
          </cell>
          <cell r="I165" t="str">
            <v>VIJAY KUMAR SINGH</v>
          </cell>
          <cell r="J165" t="str">
            <v>DINESH SINGH</v>
          </cell>
          <cell r="K165" t="str">
            <v xml:space="preserve"> SECURITY SUPERVISOR - 12 HRS</v>
          </cell>
          <cell r="L165" t="str">
            <v>100027799632</v>
          </cell>
          <cell r="N165">
            <v>30</v>
          </cell>
          <cell r="O165">
            <v>1</v>
          </cell>
          <cell r="P165">
            <v>0</v>
          </cell>
          <cell r="Q165">
            <v>5910</v>
          </cell>
          <cell r="R165">
            <v>5910</v>
          </cell>
          <cell r="S165">
            <v>709</v>
          </cell>
          <cell r="T165">
            <v>43910</v>
          </cell>
          <cell r="U165">
            <v>27278</v>
          </cell>
          <cell r="V165">
            <v>217</v>
          </cell>
          <cell r="W165">
            <v>492</v>
          </cell>
          <cell r="X165" t="str">
            <v>Male</v>
          </cell>
          <cell r="Y165">
            <v>1114367044</v>
          </cell>
          <cell r="Z165">
            <v>15784.84</v>
          </cell>
          <cell r="AA165">
            <v>15785</v>
          </cell>
          <cell r="AB165">
            <v>119</v>
          </cell>
          <cell r="AC165">
            <v>15785</v>
          </cell>
          <cell r="AD165">
            <v>0</v>
          </cell>
        </row>
        <row r="166">
          <cell r="H166" t="str">
            <v>UP01959</v>
          </cell>
          <cell r="I166" t="str">
            <v>RAMAN  KUMAR</v>
          </cell>
          <cell r="J166" t="str">
            <v>HARI BALLABH SINGH</v>
          </cell>
          <cell r="K166" t="str">
            <v xml:space="preserve"> SECURITY GUARD - 12 HRS</v>
          </cell>
          <cell r="L166" t="str">
            <v>101199551811</v>
          </cell>
          <cell r="N166">
            <v>31</v>
          </cell>
          <cell r="O166">
            <v>0</v>
          </cell>
          <cell r="P166">
            <v>0.5</v>
          </cell>
          <cell r="Q166">
            <v>5279</v>
          </cell>
          <cell r="R166">
            <v>5279</v>
          </cell>
          <cell r="S166">
            <v>633</v>
          </cell>
          <cell r="T166">
            <v>44065</v>
          </cell>
          <cell r="U166">
            <v>33605</v>
          </cell>
          <cell r="V166">
            <v>194</v>
          </cell>
          <cell r="W166">
            <v>439</v>
          </cell>
          <cell r="X166" t="str">
            <v>Male</v>
          </cell>
          <cell r="Y166">
            <v>2016897340</v>
          </cell>
          <cell r="Z166">
            <v>10899</v>
          </cell>
          <cell r="AA166">
            <v>10899</v>
          </cell>
          <cell r="AB166">
            <v>82</v>
          </cell>
          <cell r="AC166">
            <v>14347</v>
          </cell>
          <cell r="AD166">
            <v>448.35</v>
          </cell>
        </row>
        <row r="167">
          <cell r="H167">
            <v>63461</v>
          </cell>
          <cell r="I167" t="str">
            <v xml:space="preserve">RANBIR SINGH  </v>
          </cell>
          <cell r="J167" t="str">
            <v>DORILAL</v>
          </cell>
          <cell r="K167" t="str">
            <v xml:space="preserve"> SECURITY GUARD</v>
          </cell>
          <cell r="L167" t="str">
            <v>101204801038</v>
          </cell>
          <cell r="N167">
            <v>27</v>
          </cell>
          <cell r="O167">
            <v>4</v>
          </cell>
          <cell r="P167">
            <v>0</v>
          </cell>
          <cell r="Q167">
            <v>1415.32</v>
          </cell>
          <cell r="R167">
            <v>1415</v>
          </cell>
          <cell r="S167">
            <v>170</v>
          </cell>
          <cell r="T167">
            <v>43011</v>
          </cell>
          <cell r="U167">
            <v>29768</v>
          </cell>
          <cell r="V167">
            <v>52</v>
          </cell>
          <cell r="W167">
            <v>118</v>
          </cell>
          <cell r="X167" t="str">
            <v>Male</v>
          </cell>
          <cell r="Z167">
            <v>0</v>
          </cell>
          <cell r="AA167">
            <v>0</v>
          </cell>
          <cell r="AB167">
            <v>0</v>
          </cell>
          <cell r="AC167">
            <v>4616</v>
          </cell>
          <cell r="AD167">
            <v>0</v>
          </cell>
        </row>
        <row r="168">
          <cell r="H168">
            <v>69585</v>
          </cell>
          <cell r="I168" t="str">
            <v xml:space="preserve">GOPAL KRISHAN SHARMA  </v>
          </cell>
          <cell r="J168" t="str">
            <v>MANOHAR LAL SHARMA</v>
          </cell>
          <cell r="K168" t="str">
            <v xml:space="preserve"> SECURITY GUARD</v>
          </cell>
          <cell r="L168" t="str">
            <v>101372675752</v>
          </cell>
          <cell r="N168">
            <v>31</v>
          </cell>
          <cell r="O168">
            <v>0</v>
          </cell>
          <cell r="P168">
            <v>0.25</v>
          </cell>
          <cell r="Q168">
            <v>1625</v>
          </cell>
          <cell r="R168">
            <v>1625</v>
          </cell>
          <cell r="S168">
            <v>195</v>
          </cell>
          <cell r="T168">
            <v>43308</v>
          </cell>
          <cell r="U168">
            <v>28043</v>
          </cell>
          <cell r="V168">
            <v>60</v>
          </cell>
          <cell r="W168">
            <v>135</v>
          </cell>
          <cell r="X168" t="str">
            <v>Male</v>
          </cell>
          <cell r="Z168">
            <v>0</v>
          </cell>
          <cell r="AA168">
            <v>0</v>
          </cell>
          <cell r="AB168">
            <v>0</v>
          </cell>
          <cell r="AC168">
            <v>5369</v>
          </cell>
          <cell r="AD168">
            <v>69.349999999999994</v>
          </cell>
        </row>
        <row r="169">
          <cell r="H169">
            <v>69784</v>
          </cell>
          <cell r="I169" t="str">
            <v xml:space="preserve">VIJAY KUMAR  </v>
          </cell>
          <cell r="J169" t="str">
            <v>RAMNARAYAN SHARMA</v>
          </cell>
          <cell r="K169" t="str">
            <v xml:space="preserve"> SECURITY GUARD</v>
          </cell>
          <cell r="L169" t="str">
            <v>101372675723</v>
          </cell>
          <cell r="N169">
            <v>31</v>
          </cell>
          <cell r="O169">
            <v>0</v>
          </cell>
          <cell r="P169">
            <v>0</v>
          </cell>
          <cell r="Q169">
            <v>1625</v>
          </cell>
          <cell r="R169">
            <v>1625</v>
          </cell>
          <cell r="S169">
            <v>195</v>
          </cell>
          <cell r="T169">
            <v>43282</v>
          </cell>
          <cell r="U169">
            <v>30512</v>
          </cell>
          <cell r="V169">
            <v>60</v>
          </cell>
          <cell r="W169">
            <v>135</v>
          </cell>
          <cell r="X169" t="str">
            <v>Male</v>
          </cell>
          <cell r="Z169">
            <v>0</v>
          </cell>
          <cell r="AA169">
            <v>0</v>
          </cell>
          <cell r="AB169">
            <v>0</v>
          </cell>
          <cell r="AC169">
            <v>5300</v>
          </cell>
          <cell r="AD169">
            <v>0</v>
          </cell>
        </row>
        <row r="170">
          <cell r="H170">
            <v>61092</v>
          </cell>
          <cell r="I170" t="str">
            <v xml:space="preserve">PADAM SINGH  </v>
          </cell>
          <cell r="J170" t="str">
            <v>SH.HARDAM SINGH</v>
          </cell>
          <cell r="K170" t="str">
            <v xml:space="preserve"> SECURITY GUARD</v>
          </cell>
          <cell r="L170" t="str">
            <v>101092016211</v>
          </cell>
          <cell r="N170">
            <v>29</v>
          </cell>
          <cell r="O170">
            <v>2</v>
          </cell>
          <cell r="P170">
            <v>0</v>
          </cell>
          <cell r="Q170">
            <v>1520.16</v>
          </cell>
          <cell r="R170">
            <v>1520</v>
          </cell>
          <cell r="S170">
            <v>182</v>
          </cell>
          <cell r="U170">
            <v>28856</v>
          </cell>
          <cell r="V170">
            <v>56</v>
          </cell>
          <cell r="W170">
            <v>126</v>
          </cell>
          <cell r="X170" t="str">
            <v>Male</v>
          </cell>
          <cell r="Z170">
            <v>0</v>
          </cell>
          <cell r="AA170">
            <v>0</v>
          </cell>
          <cell r="AB170">
            <v>0</v>
          </cell>
          <cell r="AC170">
            <v>4958</v>
          </cell>
          <cell r="AD170">
            <v>0</v>
          </cell>
        </row>
        <row r="171">
          <cell r="H171">
            <v>63131</v>
          </cell>
          <cell r="I171" t="str">
            <v xml:space="preserve">RAJENDRA SINGH  </v>
          </cell>
          <cell r="J171" t="str">
            <v>RAMKHILARI VERMA</v>
          </cell>
          <cell r="K171" t="str">
            <v xml:space="preserve"> GUNMAN</v>
          </cell>
          <cell r="L171" t="str">
            <v>101372675747</v>
          </cell>
          <cell r="N171">
            <v>30</v>
          </cell>
          <cell r="O171">
            <v>1</v>
          </cell>
          <cell r="P171">
            <v>0</v>
          </cell>
          <cell r="Q171">
            <v>2129.0300000000002</v>
          </cell>
          <cell r="R171">
            <v>2129</v>
          </cell>
          <cell r="S171">
            <v>255</v>
          </cell>
          <cell r="T171">
            <v>43002</v>
          </cell>
          <cell r="U171">
            <v>27273</v>
          </cell>
          <cell r="V171">
            <v>78</v>
          </cell>
          <cell r="W171">
            <v>177</v>
          </cell>
          <cell r="X171" t="str">
            <v>Male</v>
          </cell>
          <cell r="Z171">
            <v>0</v>
          </cell>
          <cell r="AA171">
            <v>0</v>
          </cell>
          <cell r="AB171">
            <v>0</v>
          </cell>
          <cell r="AC171">
            <v>6097</v>
          </cell>
          <cell r="AD171">
            <v>0</v>
          </cell>
        </row>
        <row r="172">
          <cell r="H172">
            <v>52837</v>
          </cell>
          <cell r="I172" t="str">
            <v xml:space="preserve">DEVI CHARAN  </v>
          </cell>
          <cell r="J172" t="str">
            <v>BADAM SINGH</v>
          </cell>
          <cell r="K172" t="str">
            <v xml:space="preserve"> GUNMAN</v>
          </cell>
          <cell r="L172" t="str">
            <v>100806104861</v>
          </cell>
          <cell r="M172" t="str">
            <v>DL/11810/63111</v>
          </cell>
          <cell r="N172">
            <v>31</v>
          </cell>
          <cell r="O172">
            <v>0</v>
          </cell>
          <cell r="P172">
            <v>0</v>
          </cell>
          <cell r="Q172">
            <v>2200</v>
          </cell>
          <cell r="R172">
            <v>2200</v>
          </cell>
          <cell r="S172">
            <v>264</v>
          </cell>
          <cell r="T172">
            <v>42095</v>
          </cell>
          <cell r="U172">
            <v>25204</v>
          </cell>
          <cell r="V172">
            <v>81</v>
          </cell>
          <cell r="W172">
            <v>183</v>
          </cell>
          <cell r="X172" t="str">
            <v>Male</v>
          </cell>
          <cell r="Z172">
            <v>0</v>
          </cell>
          <cell r="AA172">
            <v>0</v>
          </cell>
          <cell r="AB172">
            <v>0</v>
          </cell>
          <cell r="AC172">
            <v>6300</v>
          </cell>
          <cell r="AD172">
            <v>0</v>
          </cell>
        </row>
        <row r="173">
          <cell r="H173">
            <v>63850</v>
          </cell>
          <cell r="I173" t="str">
            <v xml:space="preserve">RAM KISHAN  </v>
          </cell>
          <cell r="J173" t="str">
            <v>SHIV LAL SINGH</v>
          </cell>
          <cell r="K173" t="str">
            <v xml:space="preserve"> SECURITY GUARD</v>
          </cell>
          <cell r="L173" t="str">
            <v>101234350767</v>
          </cell>
          <cell r="N173">
            <v>31</v>
          </cell>
          <cell r="O173">
            <v>0</v>
          </cell>
          <cell r="P173">
            <v>0.25</v>
          </cell>
          <cell r="Q173">
            <v>1625</v>
          </cell>
          <cell r="R173">
            <v>1625</v>
          </cell>
          <cell r="S173">
            <v>195</v>
          </cell>
          <cell r="T173">
            <v>43047</v>
          </cell>
          <cell r="U173">
            <v>35796</v>
          </cell>
          <cell r="V173">
            <v>60</v>
          </cell>
          <cell r="W173">
            <v>135</v>
          </cell>
          <cell r="X173" t="str">
            <v>Male</v>
          </cell>
          <cell r="Z173">
            <v>0</v>
          </cell>
          <cell r="AA173">
            <v>0</v>
          </cell>
          <cell r="AB173">
            <v>0</v>
          </cell>
          <cell r="AC173">
            <v>5369</v>
          </cell>
          <cell r="AD173">
            <v>69.349999999999994</v>
          </cell>
        </row>
        <row r="174">
          <cell r="H174" t="str">
            <v>AG0115</v>
          </cell>
          <cell r="I174" t="str">
            <v xml:space="preserve">BACHCHU SINGH  </v>
          </cell>
          <cell r="J174" t="str">
            <v>SHRI KISHAN SINGH</v>
          </cell>
          <cell r="K174" t="str">
            <v xml:space="preserve"> SECURITY GUARD</v>
          </cell>
          <cell r="L174" t="str">
            <v>100104977890</v>
          </cell>
          <cell r="M174" t="str">
            <v>DL/11810/57722</v>
          </cell>
          <cell r="N174">
            <v>28</v>
          </cell>
          <cell r="O174">
            <v>3</v>
          </cell>
          <cell r="P174">
            <v>0</v>
          </cell>
          <cell r="Q174">
            <v>1467.74</v>
          </cell>
          <cell r="R174">
            <v>1468</v>
          </cell>
          <cell r="S174">
            <v>176</v>
          </cell>
          <cell r="U174">
            <v>25914</v>
          </cell>
          <cell r="V174">
            <v>54</v>
          </cell>
          <cell r="W174">
            <v>122</v>
          </cell>
          <cell r="X174" t="str">
            <v>Male</v>
          </cell>
          <cell r="Z174">
            <v>0</v>
          </cell>
          <cell r="AA174">
            <v>0</v>
          </cell>
          <cell r="AB174">
            <v>0</v>
          </cell>
          <cell r="AC174">
            <v>4787</v>
          </cell>
          <cell r="AD174">
            <v>0</v>
          </cell>
        </row>
        <row r="175">
          <cell r="H175">
            <v>63090</v>
          </cell>
          <cell r="I175" t="str">
            <v xml:space="preserve">MOOL CHAND  </v>
          </cell>
          <cell r="J175" t="str">
            <v>UDAY SINGH</v>
          </cell>
          <cell r="K175" t="str">
            <v xml:space="preserve"> GUNMAN</v>
          </cell>
          <cell r="L175" t="str">
            <v>101351992196</v>
          </cell>
          <cell r="N175">
            <v>30</v>
          </cell>
          <cell r="O175">
            <v>1</v>
          </cell>
          <cell r="P175">
            <v>0</v>
          </cell>
          <cell r="Q175">
            <v>2129.0300000000002</v>
          </cell>
          <cell r="R175">
            <v>2129</v>
          </cell>
          <cell r="S175">
            <v>255</v>
          </cell>
          <cell r="T175">
            <v>42994</v>
          </cell>
          <cell r="U175">
            <v>27395</v>
          </cell>
          <cell r="V175">
            <v>78</v>
          </cell>
          <cell r="W175">
            <v>177</v>
          </cell>
          <cell r="X175" t="str">
            <v>Male</v>
          </cell>
          <cell r="Z175">
            <v>0</v>
          </cell>
          <cell r="AA175">
            <v>0</v>
          </cell>
          <cell r="AB175">
            <v>0</v>
          </cell>
          <cell r="AC175">
            <v>6097</v>
          </cell>
          <cell r="AD175">
            <v>0</v>
          </cell>
        </row>
        <row r="176">
          <cell r="H176">
            <v>54080</v>
          </cell>
          <cell r="I176" t="str">
            <v xml:space="preserve">SHYAM SINGH  </v>
          </cell>
          <cell r="J176" t="str">
            <v>DEVKINANDAN SINGH</v>
          </cell>
          <cell r="K176" t="str">
            <v xml:space="preserve"> SECURITY GUARD</v>
          </cell>
          <cell r="L176" t="str">
            <v>100855502321</v>
          </cell>
          <cell r="M176" t="str">
            <v>DL/11810/64228</v>
          </cell>
          <cell r="N176">
            <v>31</v>
          </cell>
          <cell r="O176">
            <v>0</v>
          </cell>
          <cell r="P176">
            <v>0</v>
          </cell>
          <cell r="Q176">
            <v>1625</v>
          </cell>
          <cell r="R176">
            <v>1625</v>
          </cell>
          <cell r="S176">
            <v>195</v>
          </cell>
          <cell r="T176">
            <v>42207</v>
          </cell>
          <cell r="U176">
            <v>29386</v>
          </cell>
          <cell r="V176">
            <v>60</v>
          </cell>
          <cell r="W176">
            <v>135</v>
          </cell>
          <cell r="X176" t="str">
            <v>Male</v>
          </cell>
          <cell r="Z176">
            <v>0</v>
          </cell>
          <cell r="AA176">
            <v>0</v>
          </cell>
          <cell r="AB176">
            <v>0</v>
          </cell>
          <cell r="AC176">
            <v>5300</v>
          </cell>
          <cell r="AD176">
            <v>0</v>
          </cell>
        </row>
        <row r="177">
          <cell r="H177">
            <v>63564</v>
          </cell>
          <cell r="I177" t="str">
            <v xml:space="preserve">HARISH KUMAR  </v>
          </cell>
          <cell r="J177" t="str">
            <v>VIKRAM SINGH</v>
          </cell>
          <cell r="K177" t="str">
            <v xml:space="preserve"> SECURITY GUARD</v>
          </cell>
          <cell r="L177" t="str">
            <v>101204801064</v>
          </cell>
          <cell r="N177">
            <v>29</v>
          </cell>
          <cell r="O177">
            <v>2</v>
          </cell>
          <cell r="P177">
            <v>0</v>
          </cell>
          <cell r="Q177">
            <v>1520.16</v>
          </cell>
          <cell r="R177">
            <v>1520</v>
          </cell>
          <cell r="S177">
            <v>182</v>
          </cell>
          <cell r="T177">
            <v>43031</v>
          </cell>
          <cell r="U177">
            <v>31778</v>
          </cell>
          <cell r="V177">
            <v>56</v>
          </cell>
          <cell r="W177">
            <v>126</v>
          </cell>
          <cell r="X177" t="str">
            <v>Male</v>
          </cell>
          <cell r="Z177">
            <v>0</v>
          </cell>
          <cell r="AA177">
            <v>0</v>
          </cell>
          <cell r="AB177">
            <v>0</v>
          </cell>
          <cell r="AC177">
            <v>4958</v>
          </cell>
          <cell r="AD177">
            <v>0</v>
          </cell>
        </row>
        <row r="178">
          <cell r="H178">
            <v>64323</v>
          </cell>
          <cell r="I178" t="str">
            <v xml:space="preserve">MAHESH KUMAR  </v>
          </cell>
          <cell r="J178" t="str">
            <v>DEVKI NANDAN</v>
          </cell>
          <cell r="K178" t="str">
            <v xml:space="preserve"> SECURITY GUARD</v>
          </cell>
          <cell r="L178" t="str">
            <v>101351992203</v>
          </cell>
          <cell r="N178">
            <v>29</v>
          </cell>
          <cell r="O178">
            <v>2</v>
          </cell>
          <cell r="P178">
            <v>0</v>
          </cell>
          <cell r="Q178">
            <v>1520.16</v>
          </cell>
          <cell r="R178">
            <v>1520</v>
          </cell>
          <cell r="S178">
            <v>182</v>
          </cell>
          <cell r="T178">
            <v>43101</v>
          </cell>
          <cell r="U178">
            <v>35860</v>
          </cell>
          <cell r="V178">
            <v>56</v>
          </cell>
          <cell r="W178">
            <v>126</v>
          </cell>
          <cell r="X178" t="str">
            <v>Male</v>
          </cell>
          <cell r="Z178">
            <v>0</v>
          </cell>
          <cell r="AA178">
            <v>0</v>
          </cell>
          <cell r="AB178">
            <v>0</v>
          </cell>
          <cell r="AC178">
            <v>4958</v>
          </cell>
          <cell r="AD178">
            <v>0</v>
          </cell>
        </row>
        <row r="179">
          <cell r="H179">
            <v>56882</v>
          </cell>
          <cell r="I179" t="str">
            <v xml:space="preserve">DHARMENDRA KUMAR  </v>
          </cell>
          <cell r="J179" t="str">
            <v>TIRTHRAJ</v>
          </cell>
          <cell r="K179" t="str">
            <v xml:space="preserve"> SECURITY GUARD</v>
          </cell>
          <cell r="L179" t="str">
            <v>100725184964</v>
          </cell>
          <cell r="M179" t="str">
            <v>DL/11810/68672</v>
          </cell>
          <cell r="N179">
            <v>30</v>
          </cell>
          <cell r="O179">
            <v>1</v>
          </cell>
          <cell r="P179">
            <v>0</v>
          </cell>
          <cell r="Q179">
            <v>1572.58</v>
          </cell>
          <cell r="R179">
            <v>1573</v>
          </cell>
          <cell r="S179">
            <v>189</v>
          </cell>
          <cell r="T179">
            <v>42511</v>
          </cell>
          <cell r="U179">
            <v>34525</v>
          </cell>
          <cell r="V179">
            <v>58</v>
          </cell>
          <cell r="W179">
            <v>131</v>
          </cell>
          <cell r="X179" t="str">
            <v>Male</v>
          </cell>
          <cell r="Z179">
            <v>0</v>
          </cell>
          <cell r="AA179">
            <v>0</v>
          </cell>
          <cell r="AB179">
            <v>0</v>
          </cell>
          <cell r="AC179">
            <v>5129</v>
          </cell>
          <cell r="AD179">
            <v>0</v>
          </cell>
        </row>
        <row r="180">
          <cell r="H180">
            <v>52828</v>
          </cell>
          <cell r="I180" t="str">
            <v>BALVEER  SINGH</v>
          </cell>
          <cell r="K180" t="str">
            <v xml:space="preserve"> GUNMAN</v>
          </cell>
          <cell r="L180" t="str">
            <v>100805413887</v>
          </cell>
          <cell r="M180" t="str">
            <v>DL/11810/63107</v>
          </cell>
          <cell r="N180">
            <v>30</v>
          </cell>
          <cell r="O180">
            <v>1</v>
          </cell>
          <cell r="P180">
            <v>0</v>
          </cell>
          <cell r="Q180">
            <v>2129.0300000000002</v>
          </cell>
          <cell r="R180">
            <v>2129</v>
          </cell>
          <cell r="S180">
            <v>255</v>
          </cell>
          <cell r="T180">
            <v>42095</v>
          </cell>
          <cell r="U180">
            <v>24473</v>
          </cell>
          <cell r="V180">
            <v>78</v>
          </cell>
          <cell r="W180">
            <v>177</v>
          </cell>
          <cell r="X180" t="str">
            <v>Male</v>
          </cell>
          <cell r="Z180">
            <v>0</v>
          </cell>
          <cell r="AA180">
            <v>0</v>
          </cell>
          <cell r="AB180">
            <v>0</v>
          </cell>
          <cell r="AC180">
            <v>6097</v>
          </cell>
          <cell r="AD180">
            <v>0</v>
          </cell>
        </row>
        <row r="181">
          <cell r="H181">
            <v>65906</v>
          </cell>
          <cell r="I181" t="str">
            <v xml:space="preserve">ANIL  </v>
          </cell>
          <cell r="J181" t="str">
            <v>GULVIR SINGH</v>
          </cell>
          <cell r="K181" t="str">
            <v xml:space="preserve"> SECURITY GUARD</v>
          </cell>
          <cell r="L181" t="str">
            <v>101284891624</v>
          </cell>
          <cell r="N181">
            <v>18</v>
          </cell>
          <cell r="O181">
            <v>13</v>
          </cell>
          <cell r="P181">
            <v>0</v>
          </cell>
          <cell r="Q181">
            <v>943.55</v>
          </cell>
          <cell r="R181">
            <v>944</v>
          </cell>
          <cell r="S181">
            <v>113</v>
          </cell>
          <cell r="T181">
            <v>43202</v>
          </cell>
          <cell r="U181">
            <v>32874</v>
          </cell>
          <cell r="V181">
            <v>35</v>
          </cell>
          <cell r="W181">
            <v>78</v>
          </cell>
          <cell r="X181" t="str">
            <v>Male</v>
          </cell>
          <cell r="Z181">
            <v>0</v>
          </cell>
          <cell r="AA181">
            <v>0</v>
          </cell>
          <cell r="AB181">
            <v>0</v>
          </cell>
          <cell r="AC181">
            <v>3077</v>
          </cell>
          <cell r="AD181">
            <v>0</v>
          </cell>
        </row>
        <row r="182">
          <cell r="H182">
            <v>52829</v>
          </cell>
          <cell r="I182" t="str">
            <v xml:space="preserve">SHREE KISHAN </v>
          </cell>
          <cell r="J182" t="str">
            <v>PREM SHANKER PATHAK</v>
          </cell>
          <cell r="K182" t="str">
            <v xml:space="preserve"> GUNMAN</v>
          </cell>
          <cell r="L182" t="str">
            <v>100880422928</v>
          </cell>
          <cell r="M182" t="str">
            <v>DL/11810/67036</v>
          </cell>
          <cell r="N182">
            <v>30</v>
          </cell>
          <cell r="O182">
            <v>1</v>
          </cell>
          <cell r="P182">
            <v>0</v>
          </cell>
          <cell r="Q182">
            <v>2129.0300000000002</v>
          </cell>
          <cell r="R182">
            <v>2129</v>
          </cell>
          <cell r="S182">
            <v>255</v>
          </cell>
          <cell r="T182">
            <v>42095</v>
          </cell>
          <cell r="U182">
            <v>26122</v>
          </cell>
          <cell r="V182">
            <v>78</v>
          </cell>
          <cell r="W182">
            <v>177</v>
          </cell>
          <cell r="X182" t="str">
            <v>Male</v>
          </cell>
          <cell r="Z182">
            <v>0</v>
          </cell>
          <cell r="AA182">
            <v>0</v>
          </cell>
          <cell r="AB182">
            <v>0</v>
          </cell>
          <cell r="AC182">
            <v>6097</v>
          </cell>
          <cell r="AD182">
            <v>0</v>
          </cell>
        </row>
        <row r="183">
          <cell r="H183">
            <v>53230</v>
          </cell>
          <cell r="I183" t="str">
            <v xml:space="preserve">SAHAB SINGH  </v>
          </cell>
          <cell r="J183" t="str">
            <v>SHRI GYANPRASHAD</v>
          </cell>
          <cell r="K183" t="str">
            <v xml:space="preserve"> SECURITY SUPERVISOR</v>
          </cell>
          <cell r="L183" t="str">
            <v>100854455155</v>
          </cell>
          <cell r="M183" t="str">
            <v>DL/11810/63479</v>
          </cell>
          <cell r="N183">
            <v>31</v>
          </cell>
          <cell r="O183">
            <v>0</v>
          </cell>
          <cell r="P183">
            <v>0</v>
          </cell>
          <cell r="Q183">
            <v>2200</v>
          </cell>
          <cell r="R183">
            <v>2200</v>
          </cell>
          <cell r="S183">
            <v>264</v>
          </cell>
          <cell r="T183">
            <v>42125</v>
          </cell>
          <cell r="U183">
            <v>29443</v>
          </cell>
          <cell r="V183">
            <v>81</v>
          </cell>
          <cell r="W183">
            <v>183</v>
          </cell>
          <cell r="X183" t="str">
            <v>Male</v>
          </cell>
          <cell r="Z183">
            <v>0</v>
          </cell>
          <cell r="AA183">
            <v>0</v>
          </cell>
          <cell r="AB183">
            <v>0</v>
          </cell>
          <cell r="AC183">
            <v>6315</v>
          </cell>
          <cell r="AD183">
            <v>0</v>
          </cell>
        </row>
        <row r="184">
          <cell r="H184">
            <v>45448</v>
          </cell>
          <cell r="I184" t="str">
            <v xml:space="preserve">VINOD KUMAR </v>
          </cell>
          <cell r="J184" t="str">
            <v>NAURANGI LAL</v>
          </cell>
          <cell r="K184" t="str">
            <v xml:space="preserve"> SECURITY GUARD</v>
          </cell>
          <cell r="L184" t="str">
            <v>100408025678</v>
          </cell>
          <cell r="M184" t="str">
            <v>DL/11810/44782</v>
          </cell>
          <cell r="N184">
            <v>29</v>
          </cell>
          <cell r="O184">
            <v>2</v>
          </cell>
          <cell r="P184">
            <v>0</v>
          </cell>
          <cell r="Q184">
            <v>1520.16</v>
          </cell>
          <cell r="R184">
            <v>1520</v>
          </cell>
          <cell r="S184">
            <v>182</v>
          </cell>
          <cell r="T184">
            <v>40354</v>
          </cell>
          <cell r="V184">
            <v>56</v>
          </cell>
          <cell r="W184">
            <v>126</v>
          </cell>
          <cell r="X184" t="str">
            <v>Male</v>
          </cell>
          <cell r="Z184">
            <v>0</v>
          </cell>
          <cell r="AA184">
            <v>0</v>
          </cell>
          <cell r="AB184">
            <v>0</v>
          </cell>
          <cell r="AC184">
            <v>4958</v>
          </cell>
          <cell r="AD184">
            <v>0</v>
          </cell>
        </row>
        <row r="185">
          <cell r="H185" t="str">
            <v>AG0065</v>
          </cell>
          <cell r="I185" t="str">
            <v xml:space="preserve">MAHIPAL  </v>
          </cell>
          <cell r="J185" t="str">
            <v>BANWARI LAL</v>
          </cell>
          <cell r="K185" t="str">
            <v xml:space="preserve"> SECURITY GUARD</v>
          </cell>
          <cell r="L185" t="str">
            <v>100215447553</v>
          </cell>
          <cell r="M185" t="str">
            <v>DL/11810/50692</v>
          </cell>
          <cell r="N185">
            <v>29</v>
          </cell>
          <cell r="O185">
            <v>2</v>
          </cell>
          <cell r="P185">
            <v>0</v>
          </cell>
          <cell r="Q185">
            <v>1520.16</v>
          </cell>
          <cell r="R185">
            <v>1520</v>
          </cell>
          <cell r="S185">
            <v>182</v>
          </cell>
          <cell r="U185">
            <v>28854</v>
          </cell>
          <cell r="V185">
            <v>56</v>
          </cell>
          <cell r="W185">
            <v>126</v>
          </cell>
          <cell r="X185" t="str">
            <v>Male</v>
          </cell>
          <cell r="Z185">
            <v>0</v>
          </cell>
          <cell r="AA185">
            <v>0</v>
          </cell>
          <cell r="AB185">
            <v>0</v>
          </cell>
          <cell r="AC185">
            <v>4958</v>
          </cell>
          <cell r="AD185">
            <v>0</v>
          </cell>
        </row>
        <row r="186">
          <cell r="H186">
            <v>65737</v>
          </cell>
          <cell r="I186" t="str">
            <v xml:space="preserve">PREM PAL SINGH  </v>
          </cell>
          <cell r="J186" t="str">
            <v>GHASHI RAM</v>
          </cell>
          <cell r="K186" t="str">
            <v xml:space="preserve"> SECURITY SUPERVISOR</v>
          </cell>
          <cell r="L186" t="str">
            <v>101372675734</v>
          </cell>
          <cell r="N186">
            <v>28</v>
          </cell>
          <cell r="O186">
            <v>3</v>
          </cell>
          <cell r="P186">
            <v>0</v>
          </cell>
          <cell r="Q186">
            <v>1987.1</v>
          </cell>
          <cell r="R186">
            <v>1987</v>
          </cell>
          <cell r="S186">
            <v>238</v>
          </cell>
          <cell r="T186">
            <v>43160</v>
          </cell>
          <cell r="U186">
            <v>27617</v>
          </cell>
          <cell r="V186">
            <v>73</v>
          </cell>
          <cell r="W186">
            <v>165</v>
          </cell>
          <cell r="X186" t="str">
            <v>Male</v>
          </cell>
          <cell r="Z186">
            <v>0</v>
          </cell>
          <cell r="AA186">
            <v>0</v>
          </cell>
          <cell r="AB186">
            <v>0</v>
          </cell>
          <cell r="AC186">
            <v>5704</v>
          </cell>
          <cell r="AD186">
            <v>0</v>
          </cell>
        </row>
        <row r="187">
          <cell r="H187">
            <v>52833</v>
          </cell>
          <cell r="I187" t="str">
            <v>RAJ PAL  SINGH</v>
          </cell>
          <cell r="J187" t="str">
            <v>LAL SINGH</v>
          </cell>
          <cell r="K187" t="str">
            <v xml:space="preserve"> SECURITY GUARD</v>
          </cell>
          <cell r="L187" t="str">
            <v>100809998040</v>
          </cell>
          <cell r="M187" t="str">
            <v>DL/11810/63113</v>
          </cell>
          <cell r="N187">
            <v>31</v>
          </cell>
          <cell r="O187">
            <v>0</v>
          </cell>
          <cell r="P187">
            <v>0</v>
          </cell>
          <cell r="Q187">
            <v>1625</v>
          </cell>
          <cell r="R187">
            <v>1625</v>
          </cell>
          <cell r="S187">
            <v>195</v>
          </cell>
          <cell r="T187">
            <v>42095</v>
          </cell>
          <cell r="U187">
            <v>26672</v>
          </cell>
          <cell r="V187">
            <v>60</v>
          </cell>
          <cell r="W187">
            <v>135</v>
          </cell>
          <cell r="X187" t="str">
            <v>Male</v>
          </cell>
          <cell r="Z187">
            <v>0</v>
          </cell>
          <cell r="AA187">
            <v>0</v>
          </cell>
          <cell r="AB187">
            <v>0</v>
          </cell>
          <cell r="AC187">
            <v>5300</v>
          </cell>
          <cell r="AD187">
            <v>0</v>
          </cell>
        </row>
        <row r="188">
          <cell r="H188">
            <v>62412</v>
          </cell>
          <cell r="I188" t="str">
            <v xml:space="preserve">MAHESH KUMAR  </v>
          </cell>
          <cell r="J188" t="str">
            <v>EDAL SINGH</v>
          </cell>
          <cell r="K188" t="str">
            <v xml:space="preserve"> SECURITY GUARD</v>
          </cell>
          <cell r="L188" t="str">
            <v>101139062743</v>
          </cell>
          <cell r="N188">
            <v>29</v>
          </cell>
          <cell r="O188">
            <v>2</v>
          </cell>
          <cell r="P188">
            <v>0.5</v>
          </cell>
          <cell r="Q188">
            <v>1520.16</v>
          </cell>
          <cell r="R188">
            <v>1520</v>
          </cell>
          <cell r="S188">
            <v>182</v>
          </cell>
          <cell r="T188">
            <v>42906</v>
          </cell>
          <cell r="U188">
            <v>34301</v>
          </cell>
          <cell r="V188">
            <v>56</v>
          </cell>
          <cell r="W188">
            <v>126</v>
          </cell>
          <cell r="X188" t="str">
            <v>Male</v>
          </cell>
          <cell r="Z188">
            <v>0</v>
          </cell>
          <cell r="AA188">
            <v>0</v>
          </cell>
          <cell r="AB188">
            <v>0</v>
          </cell>
          <cell r="AC188">
            <v>5097</v>
          </cell>
          <cell r="AD188">
            <v>138.71</v>
          </cell>
        </row>
        <row r="189">
          <cell r="H189">
            <v>70463</v>
          </cell>
          <cell r="I189" t="str">
            <v xml:space="preserve">INDRAJEET  </v>
          </cell>
          <cell r="J189" t="str">
            <v>CHOKHELAL</v>
          </cell>
          <cell r="K189" t="str">
            <v xml:space="preserve"> SECURITY GUARD</v>
          </cell>
          <cell r="L189" t="str">
            <v>101352003124</v>
          </cell>
          <cell r="N189">
            <v>11</v>
          </cell>
          <cell r="O189">
            <v>20</v>
          </cell>
          <cell r="P189">
            <v>0</v>
          </cell>
          <cell r="Q189">
            <v>576.61</v>
          </cell>
          <cell r="R189">
            <v>577</v>
          </cell>
          <cell r="S189">
            <v>69</v>
          </cell>
          <cell r="T189">
            <v>43322</v>
          </cell>
          <cell r="U189">
            <v>28856</v>
          </cell>
          <cell r="V189">
            <v>21</v>
          </cell>
          <cell r="W189">
            <v>48</v>
          </cell>
          <cell r="X189" t="str">
            <v>Male</v>
          </cell>
          <cell r="Z189">
            <v>0</v>
          </cell>
          <cell r="AA189">
            <v>0</v>
          </cell>
          <cell r="AB189">
            <v>0</v>
          </cell>
          <cell r="AC189">
            <v>1881</v>
          </cell>
          <cell r="AD189">
            <v>0</v>
          </cell>
        </row>
        <row r="190">
          <cell r="H190">
            <v>64957</v>
          </cell>
          <cell r="I190" t="str">
            <v xml:space="preserve">MAHESH CHAND  </v>
          </cell>
          <cell r="J190" t="str">
            <v>JAGVEER SINGH</v>
          </cell>
          <cell r="K190" t="str">
            <v xml:space="preserve"> SECURITY SUPERVISOR</v>
          </cell>
          <cell r="L190" t="str">
            <v>101264634960</v>
          </cell>
          <cell r="N190">
            <v>31</v>
          </cell>
          <cell r="O190">
            <v>0</v>
          </cell>
          <cell r="P190">
            <v>0</v>
          </cell>
          <cell r="Q190">
            <v>2200</v>
          </cell>
          <cell r="R190">
            <v>2200</v>
          </cell>
          <cell r="S190">
            <v>264</v>
          </cell>
          <cell r="T190">
            <v>43132</v>
          </cell>
          <cell r="U190">
            <v>30317</v>
          </cell>
          <cell r="V190">
            <v>81</v>
          </cell>
          <cell r="W190">
            <v>183</v>
          </cell>
          <cell r="X190" t="str">
            <v>Male</v>
          </cell>
          <cell r="Z190">
            <v>0</v>
          </cell>
          <cell r="AA190">
            <v>0</v>
          </cell>
          <cell r="AB190">
            <v>0</v>
          </cell>
          <cell r="AC190">
            <v>6315</v>
          </cell>
          <cell r="AD190">
            <v>0</v>
          </cell>
        </row>
        <row r="191">
          <cell r="H191" t="str">
            <v>AG0105</v>
          </cell>
          <cell r="I191" t="str">
            <v xml:space="preserve">NEHAL  </v>
          </cell>
          <cell r="J191" t="str">
            <v>SHIV SINGH</v>
          </cell>
          <cell r="K191" t="str">
            <v xml:space="preserve"> GUNMAN</v>
          </cell>
          <cell r="L191" t="str">
            <v>100254380179</v>
          </cell>
          <cell r="M191" t="str">
            <v>DL/11810/55416</v>
          </cell>
          <cell r="N191">
            <v>31</v>
          </cell>
          <cell r="O191">
            <v>0</v>
          </cell>
          <cell r="P191">
            <v>0</v>
          </cell>
          <cell r="Q191">
            <v>2200</v>
          </cell>
          <cell r="R191">
            <v>2200</v>
          </cell>
          <cell r="S191">
            <v>264</v>
          </cell>
          <cell r="U191">
            <v>25401</v>
          </cell>
          <cell r="V191">
            <v>81</v>
          </cell>
          <cell r="W191">
            <v>183</v>
          </cell>
          <cell r="X191" t="str">
            <v>Male</v>
          </cell>
          <cell r="Z191">
            <v>0</v>
          </cell>
          <cell r="AA191">
            <v>0</v>
          </cell>
          <cell r="AB191">
            <v>0</v>
          </cell>
          <cell r="AC191">
            <v>6300</v>
          </cell>
          <cell r="AD191">
            <v>0</v>
          </cell>
        </row>
        <row r="192">
          <cell r="H192" t="str">
            <v>AG0130</v>
          </cell>
          <cell r="I192" t="str">
            <v xml:space="preserve">SATISH KUMAR  </v>
          </cell>
          <cell r="J192" t="str">
            <v>GIRRAJ</v>
          </cell>
          <cell r="K192" t="str">
            <v xml:space="preserve"> SECURITY GUARD</v>
          </cell>
          <cell r="L192" t="str">
            <v>100341149230</v>
          </cell>
          <cell r="M192" t="str">
            <v>DL/11810/58720</v>
          </cell>
          <cell r="N192">
            <v>29</v>
          </cell>
          <cell r="O192">
            <v>2</v>
          </cell>
          <cell r="P192">
            <v>0</v>
          </cell>
          <cell r="Q192">
            <v>1520.16</v>
          </cell>
          <cell r="R192">
            <v>1520</v>
          </cell>
          <cell r="S192">
            <v>182</v>
          </cell>
          <cell r="U192">
            <v>26409</v>
          </cell>
          <cell r="V192">
            <v>56</v>
          </cell>
          <cell r="W192">
            <v>126</v>
          </cell>
          <cell r="X192" t="str">
            <v>Male</v>
          </cell>
          <cell r="Z192">
            <v>0</v>
          </cell>
          <cell r="AA192">
            <v>0</v>
          </cell>
          <cell r="AB192">
            <v>0</v>
          </cell>
          <cell r="AC192">
            <v>4958</v>
          </cell>
          <cell r="AD192">
            <v>0</v>
          </cell>
        </row>
        <row r="193">
          <cell r="H193">
            <v>62956</v>
          </cell>
          <cell r="I193" t="str">
            <v xml:space="preserve">YOGENDRA SINGH  </v>
          </cell>
          <cell r="J193" t="str">
            <v>MANOHAR SINGH</v>
          </cell>
          <cell r="K193" t="str">
            <v xml:space="preserve"> SECURITY GUARD</v>
          </cell>
          <cell r="L193" t="str">
            <v>101204801093</v>
          </cell>
          <cell r="N193">
            <v>31</v>
          </cell>
          <cell r="O193">
            <v>0</v>
          </cell>
          <cell r="P193">
            <v>0</v>
          </cell>
          <cell r="Q193">
            <v>1625</v>
          </cell>
          <cell r="R193">
            <v>1625</v>
          </cell>
          <cell r="S193">
            <v>195</v>
          </cell>
          <cell r="T193">
            <v>42958</v>
          </cell>
          <cell r="U193">
            <v>26299</v>
          </cell>
          <cell r="V193">
            <v>60</v>
          </cell>
          <cell r="W193">
            <v>135</v>
          </cell>
          <cell r="X193" t="str">
            <v>Male</v>
          </cell>
          <cell r="Z193">
            <v>0</v>
          </cell>
          <cell r="AA193">
            <v>0</v>
          </cell>
          <cell r="AB193">
            <v>0</v>
          </cell>
          <cell r="AC193">
            <v>5300</v>
          </cell>
          <cell r="AD193">
            <v>0</v>
          </cell>
        </row>
        <row r="194">
          <cell r="H194" t="str">
            <v>AG0133</v>
          </cell>
          <cell r="I194" t="str">
            <v xml:space="preserve">SATENDER SINGH  </v>
          </cell>
          <cell r="J194" t="str">
            <v>DHARMAVEER SINGH</v>
          </cell>
          <cell r="K194" t="str">
            <v xml:space="preserve"> SECURITY GUARD</v>
          </cell>
          <cell r="L194" t="str">
            <v>100340236110</v>
          </cell>
          <cell r="M194" t="str">
            <v>DL/11810/59007</v>
          </cell>
          <cell r="N194">
            <v>31</v>
          </cell>
          <cell r="O194">
            <v>0</v>
          </cell>
          <cell r="P194">
            <v>0.5</v>
          </cell>
          <cell r="Q194">
            <v>1625</v>
          </cell>
          <cell r="R194">
            <v>1625</v>
          </cell>
          <cell r="S194">
            <v>195</v>
          </cell>
          <cell r="T194">
            <v>41768</v>
          </cell>
          <cell r="U194">
            <v>32167</v>
          </cell>
          <cell r="V194">
            <v>60</v>
          </cell>
          <cell r="W194">
            <v>135</v>
          </cell>
          <cell r="X194" t="str">
            <v>Male</v>
          </cell>
          <cell r="Z194">
            <v>0</v>
          </cell>
          <cell r="AA194">
            <v>0</v>
          </cell>
          <cell r="AB194">
            <v>0</v>
          </cell>
          <cell r="AC194">
            <v>5439</v>
          </cell>
          <cell r="AD194">
            <v>138.71</v>
          </cell>
        </row>
        <row r="195">
          <cell r="H195">
            <v>55062</v>
          </cell>
          <cell r="I195" t="str">
            <v xml:space="preserve">DEVDAT SHARMA  </v>
          </cell>
          <cell r="J195" t="str">
            <v>SAHAB SINGH</v>
          </cell>
          <cell r="K195" t="str">
            <v xml:space="preserve"> GUNMAN</v>
          </cell>
          <cell r="L195" t="str">
            <v>100616869255</v>
          </cell>
          <cell r="M195" t="str">
            <v>DL/11810/67205</v>
          </cell>
          <cell r="N195">
            <v>31</v>
          </cell>
          <cell r="O195">
            <v>0</v>
          </cell>
          <cell r="P195">
            <v>0</v>
          </cell>
          <cell r="Q195">
            <v>2200</v>
          </cell>
          <cell r="R195">
            <v>2200</v>
          </cell>
          <cell r="S195">
            <v>264</v>
          </cell>
          <cell r="T195">
            <v>42283</v>
          </cell>
          <cell r="U195">
            <v>28460</v>
          </cell>
          <cell r="V195">
            <v>81</v>
          </cell>
          <cell r="W195">
            <v>183</v>
          </cell>
          <cell r="X195" t="str">
            <v>Male</v>
          </cell>
          <cell r="Z195">
            <v>0</v>
          </cell>
          <cell r="AA195">
            <v>0</v>
          </cell>
          <cell r="AB195">
            <v>0</v>
          </cell>
          <cell r="AC195">
            <v>6300</v>
          </cell>
          <cell r="AD195">
            <v>0</v>
          </cell>
        </row>
        <row r="196">
          <cell r="H196">
            <v>72089</v>
          </cell>
          <cell r="I196" t="str">
            <v xml:space="preserve">Shishpal  </v>
          </cell>
          <cell r="J196" t="str">
            <v>HUBB LAL SHARMA</v>
          </cell>
          <cell r="K196" t="str">
            <v xml:space="preserve"> SECURITY GUARD</v>
          </cell>
          <cell r="L196" t="str">
            <v>101405396397</v>
          </cell>
          <cell r="N196">
            <v>29</v>
          </cell>
          <cell r="O196">
            <v>2</v>
          </cell>
          <cell r="P196">
            <v>0.25</v>
          </cell>
          <cell r="Q196">
            <v>1520.16</v>
          </cell>
          <cell r="R196">
            <v>1520</v>
          </cell>
          <cell r="S196">
            <v>182</v>
          </cell>
          <cell r="T196">
            <v>43405</v>
          </cell>
          <cell r="U196">
            <v>34048</v>
          </cell>
          <cell r="V196">
            <v>56</v>
          </cell>
          <cell r="W196">
            <v>126</v>
          </cell>
          <cell r="X196" t="str">
            <v>Male</v>
          </cell>
          <cell r="Z196">
            <v>0</v>
          </cell>
          <cell r="AA196">
            <v>0</v>
          </cell>
          <cell r="AB196">
            <v>0</v>
          </cell>
          <cell r="AC196">
            <v>5027</v>
          </cell>
          <cell r="AD196">
            <v>69.349999999999994</v>
          </cell>
        </row>
        <row r="197">
          <cell r="H197">
            <v>72090</v>
          </cell>
          <cell r="I197" t="str">
            <v>Kusum  devi</v>
          </cell>
          <cell r="J197" t="str">
            <v>Sukha Ram sharma</v>
          </cell>
          <cell r="K197" t="str">
            <v xml:space="preserve"> LADY SEARCHER</v>
          </cell>
          <cell r="L197" t="str">
            <v>101696273028</v>
          </cell>
          <cell r="N197">
            <v>30</v>
          </cell>
          <cell r="O197">
            <v>1</v>
          </cell>
          <cell r="P197">
            <v>0</v>
          </cell>
          <cell r="Q197">
            <v>1572.58</v>
          </cell>
          <cell r="R197">
            <v>1573</v>
          </cell>
          <cell r="S197">
            <v>189</v>
          </cell>
          <cell r="T197">
            <v>43405</v>
          </cell>
          <cell r="U197">
            <v>31778</v>
          </cell>
          <cell r="V197">
            <v>58</v>
          </cell>
          <cell r="W197">
            <v>131</v>
          </cell>
          <cell r="X197" t="str">
            <v>Female</v>
          </cell>
          <cell r="Z197">
            <v>0</v>
          </cell>
          <cell r="AA197">
            <v>0</v>
          </cell>
          <cell r="AB197">
            <v>0</v>
          </cell>
          <cell r="AC197">
            <v>5129</v>
          </cell>
          <cell r="AD197">
            <v>0</v>
          </cell>
        </row>
        <row r="198">
          <cell r="H198">
            <v>73248</v>
          </cell>
          <cell r="I198" t="str">
            <v>Haripal  singh</v>
          </cell>
          <cell r="J198" t="str">
            <v>Todar Singh</v>
          </cell>
          <cell r="K198" t="str">
            <v xml:space="preserve"> SECURITY GUARD</v>
          </cell>
          <cell r="L198" t="str">
            <v>100160701765</v>
          </cell>
          <cell r="N198">
            <v>30</v>
          </cell>
          <cell r="O198">
            <v>1</v>
          </cell>
          <cell r="P198">
            <v>0</v>
          </cell>
          <cell r="Q198">
            <v>1572.58</v>
          </cell>
          <cell r="R198">
            <v>1573</v>
          </cell>
          <cell r="S198">
            <v>189</v>
          </cell>
          <cell r="T198">
            <v>43466</v>
          </cell>
          <cell r="U198">
            <v>27687</v>
          </cell>
          <cell r="V198">
            <v>58</v>
          </cell>
          <cell r="W198">
            <v>131</v>
          </cell>
          <cell r="X198" t="str">
            <v>Male</v>
          </cell>
          <cell r="Z198">
            <v>0</v>
          </cell>
          <cell r="AA198">
            <v>0</v>
          </cell>
          <cell r="AB198">
            <v>0</v>
          </cell>
          <cell r="AC198">
            <v>5129</v>
          </cell>
          <cell r="AD198">
            <v>0</v>
          </cell>
        </row>
        <row r="199">
          <cell r="H199">
            <v>73249</v>
          </cell>
          <cell r="I199" t="str">
            <v>Vijay  Singh</v>
          </cell>
          <cell r="J199" t="str">
            <v>Dharamvir singh</v>
          </cell>
          <cell r="K199" t="str">
            <v xml:space="preserve"> SECURITY GUARD</v>
          </cell>
          <cell r="L199" t="str">
            <v>101426049722</v>
          </cell>
          <cell r="N199">
            <v>29</v>
          </cell>
          <cell r="O199">
            <v>2</v>
          </cell>
          <cell r="P199">
            <v>0</v>
          </cell>
          <cell r="Q199">
            <v>1520.16</v>
          </cell>
          <cell r="R199">
            <v>1520</v>
          </cell>
          <cell r="S199">
            <v>182</v>
          </cell>
          <cell r="T199">
            <v>43466</v>
          </cell>
          <cell r="U199">
            <v>29587</v>
          </cell>
          <cell r="V199">
            <v>56</v>
          </cell>
          <cell r="W199">
            <v>126</v>
          </cell>
          <cell r="X199" t="str">
            <v>Male</v>
          </cell>
          <cell r="Z199">
            <v>0</v>
          </cell>
          <cell r="AA199">
            <v>0</v>
          </cell>
          <cell r="AB199">
            <v>0</v>
          </cell>
          <cell r="AC199">
            <v>4958</v>
          </cell>
          <cell r="AD199">
            <v>0</v>
          </cell>
        </row>
        <row r="200">
          <cell r="H200">
            <v>73663</v>
          </cell>
          <cell r="I200" t="str">
            <v>DHARAM PAL  SINGH</v>
          </cell>
          <cell r="J200" t="str">
            <v>MAHENDER SINGH</v>
          </cell>
          <cell r="K200" t="str">
            <v xml:space="preserve"> GUNMAN</v>
          </cell>
          <cell r="L200" t="str">
            <v>101433440700</v>
          </cell>
          <cell r="N200">
            <v>31</v>
          </cell>
          <cell r="O200">
            <v>0</v>
          </cell>
          <cell r="P200">
            <v>0</v>
          </cell>
          <cell r="Q200">
            <v>2200</v>
          </cell>
          <cell r="R200">
            <v>2200</v>
          </cell>
          <cell r="S200">
            <v>264</v>
          </cell>
          <cell r="T200">
            <v>43518</v>
          </cell>
          <cell r="U200">
            <v>26728</v>
          </cell>
          <cell r="V200">
            <v>81</v>
          </cell>
          <cell r="W200">
            <v>183</v>
          </cell>
          <cell r="X200" t="str">
            <v>Male</v>
          </cell>
          <cell r="Z200">
            <v>0</v>
          </cell>
          <cell r="AA200">
            <v>0</v>
          </cell>
          <cell r="AB200">
            <v>0</v>
          </cell>
          <cell r="AC200">
            <v>6300</v>
          </cell>
          <cell r="AD200">
            <v>0</v>
          </cell>
        </row>
        <row r="201">
          <cell r="H201">
            <v>72718</v>
          </cell>
          <cell r="I201" t="str">
            <v>TRIVENDRA  SINGH</v>
          </cell>
          <cell r="J201" t="str">
            <v>MAHAVIR SINGH</v>
          </cell>
          <cell r="K201" t="str">
            <v xml:space="preserve"> SECURITY GUARD</v>
          </cell>
          <cell r="L201" t="str">
            <v>101418649373</v>
          </cell>
          <cell r="N201">
            <v>26</v>
          </cell>
          <cell r="O201">
            <v>5</v>
          </cell>
          <cell r="P201">
            <v>0</v>
          </cell>
          <cell r="Q201">
            <v>1362.9</v>
          </cell>
          <cell r="R201">
            <v>1363</v>
          </cell>
          <cell r="S201">
            <v>164</v>
          </cell>
          <cell r="T201">
            <v>43461</v>
          </cell>
          <cell r="U201">
            <v>27395</v>
          </cell>
          <cell r="V201">
            <v>50</v>
          </cell>
          <cell r="W201">
            <v>114</v>
          </cell>
          <cell r="X201" t="str">
            <v>Male</v>
          </cell>
          <cell r="Z201">
            <v>0</v>
          </cell>
          <cell r="AA201">
            <v>0</v>
          </cell>
          <cell r="AB201">
            <v>0</v>
          </cell>
          <cell r="AC201">
            <v>4445</v>
          </cell>
          <cell r="AD201">
            <v>0</v>
          </cell>
        </row>
        <row r="202">
          <cell r="H202" t="str">
            <v>UP00941</v>
          </cell>
          <cell r="I202" t="str">
            <v>AJEET  SINGH</v>
          </cell>
          <cell r="J202" t="str">
            <v>VISHAMBHAR SINGH</v>
          </cell>
          <cell r="K202" t="str">
            <v xml:space="preserve"> SECURITY GUARD</v>
          </cell>
          <cell r="L202" t="str">
            <v>101200675604</v>
          </cell>
          <cell r="N202">
            <v>31</v>
          </cell>
          <cell r="O202">
            <v>0</v>
          </cell>
          <cell r="P202">
            <v>0</v>
          </cell>
          <cell r="Q202">
            <v>1625</v>
          </cell>
          <cell r="R202">
            <v>1625</v>
          </cell>
          <cell r="S202">
            <v>195</v>
          </cell>
          <cell r="T202">
            <v>43617</v>
          </cell>
          <cell r="U202">
            <v>34855</v>
          </cell>
          <cell r="V202">
            <v>60</v>
          </cell>
          <cell r="W202">
            <v>135</v>
          </cell>
          <cell r="X202" t="str">
            <v>Male</v>
          </cell>
          <cell r="Z202">
            <v>0</v>
          </cell>
          <cell r="AA202">
            <v>0</v>
          </cell>
          <cell r="AB202">
            <v>0</v>
          </cell>
          <cell r="AC202">
            <v>5300</v>
          </cell>
          <cell r="AD202">
            <v>0</v>
          </cell>
        </row>
        <row r="203">
          <cell r="H203" t="str">
            <v>UP01424</v>
          </cell>
          <cell r="I203" t="str">
            <v>MAN  SINGH</v>
          </cell>
          <cell r="J203" t="str">
            <v>RAGHUVIR SINGH</v>
          </cell>
          <cell r="K203" t="str">
            <v xml:space="preserve"> SECURITY GUARD</v>
          </cell>
          <cell r="L203" t="str">
            <v>101529158028</v>
          </cell>
          <cell r="N203">
            <v>31</v>
          </cell>
          <cell r="O203">
            <v>0</v>
          </cell>
          <cell r="P203">
            <v>0</v>
          </cell>
          <cell r="Q203">
            <v>1625</v>
          </cell>
          <cell r="R203">
            <v>1625</v>
          </cell>
          <cell r="S203">
            <v>195</v>
          </cell>
          <cell r="T203">
            <v>43709</v>
          </cell>
          <cell r="U203">
            <v>31798</v>
          </cell>
          <cell r="V203">
            <v>60</v>
          </cell>
          <cell r="W203">
            <v>135</v>
          </cell>
          <cell r="X203" t="str">
            <v>Male</v>
          </cell>
          <cell r="Z203">
            <v>0</v>
          </cell>
          <cell r="AA203">
            <v>0</v>
          </cell>
          <cell r="AB203">
            <v>0</v>
          </cell>
          <cell r="AC203">
            <v>5300</v>
          </cell>
          <cell r="AD203">
            <v>0</v>
          </cell>
        </row>
        <row r="204">
          <cell r="H204" t="str">
            <v>UP01539</v>
          </cell>
          <cell r="I204" t="str">
            <v>ANITA  DEVI</v>
          </cell>
          <cell r="J204" t="str">
            <v>W/O NAWAL SINGH</v>
          </cell>
          <cell r="K204" t="str">
            <v xml:space="preserve"> LADY SEARCHER</v>
          </cell>
          <cell r="L204" t="str">
            <v>101553675866</v>
          </cell>
          <cell r="N204">
            <v>29</v>
          </cell>
          <cell r="O204">
            <v>2</v>
          </cell>
          <cell r="P204">
            <v>0</v>
          </cell>
          <cell r="Q204">
            <v>1520.16</v>
          </cell>
          <cell r="R204">
            <v>1520</v>
          </cell>
          <cell r="S204">
            <v>182</v>
          </cell>
          <cell r="T204">
            <v>43800</v>
          </cell>
          <cell r="U204">
            <v>28491</v>
          </cell>
          <cell r="V204">
            <v>56</v>
          </cell>
          <cell r="W204">
            <v>126</v>
          </cell>
          <cell r="X204" t="str">
            <v>Female</v>
          </cell>
          <cell r="Z204">
            <v>0</v>
          </cell>
          <cell r="AA204">
            <v>0</v>
          </cell>
          <cell r="AB204">
            <v>0</v>
          </cell>
          <cell r="AC204">
            <v>4958</v>
          </cell>
          <cell r="AD204">
            <v>0</v>
          </cell>
        </row>
        <row r="205">
          <cell r="H205" t="str">
            <v>UP01614</v>
          </cell>
          <cell r="I205" t="str">
            <v>DINESH  SINGH</v>
          </cell>
          <cell r="J205" t="str">
            <v>KUMARPAL SINGH</v>
          </cell>
          <cell r="K205" t="str">
            <v xml:space="preserve"> SECURITY GUARD</v>
          </cell>
          <cell r="L205" t="str">
            <v>101572563165</v>
          </cell>
          <cell r="N205">
            <v>31</v>
          </cell>
          <cell r="O205">
            <v>0</v>
          </cell>
          <cell r="P205">
            <v>0</v>
          </cell>
          <cell r="Q205">
            <v>1625</v>
          </cell>
          <cell r="R205">
            <v>1625</v>
          </cell>
          <cell r="S205">
            <v>195</v>
          </cell>
          <cell r="T205">
            <v>43871</v>
          </cell>
          <cell r="U205">
            <v>28856</v>
          </cell>
          <cell r="V205">
            <v>60</v>
          </cell>
          <cell r="W205">
            <v>135</v>
          </cell>
          <cell r="X205" t="str">
            <v>Male</v>
          </cell>
          <cell r="Z205">
            <v>0</v>
          </cell>
          <cell r="AA205">
            <v>0</v>
          </cell>
          <cell r="AB205">
            <v>0</v>
          </cell>
          <cell r="AC205">
            <v>5300</v>
          </cell>
          <cell r="AD205">
            <v>0</v>
          </cell>
        </row>
        <row r="206">
          <cell r="H206" t="str">
            <v>UP01646</v>
          </cell>
          <cell r="I206" t="str">
            <v xml:space="preserve">BHIMSEN  </v>
          </cell>
          <cell r="J206" t="str">
            <v>BALRAM SINGH</v>
          </cell>
          <cell r="K206" t="str">
            <v xml:space="preserve"> SECURITY GUARD</v>
          </cell>
          <cell r="L206" t="str">
            <v>101288509805</v>
          </cell>
          <cell r="N206">
            <v>31</v>
          </cell>
          <cell r="O206">
            <v>0</v>
          </cell>
          <cell r="P206">
            <v>0.25</v>
          </cell>
          <cell r="Q206">
            <v>1625</v>
          </cell>
          <cell r="R206">
            <v>1625</v>
          </cell>
          <cell r="S206">
            <v>195</v>
          </cell>
          <cell r="T206">
            <v>43862</v>
          </cell>
          <cell r="U206">
            <v>36509</v>
          </cell>
          <cell r="V206">
            <v>60</v>
          </cell>
          <cell r="W206">
            <v>135</v>
          </cell>
          <cell r="X206" t="str">
            <v>Male</v>
          </cell>
          <cell r="Z206">
            <v>0</v>
          </cell>
          <cell r="AA206">
            <v>0</v>
          </cell>
          <cell r="AB206">
            <v>0</v>
          </cell>
          <cell r="AC206">
            <v>5369</v>
          </cell>
          <cell r="AD206">
            <v>69.349999999999994</v>
          </cell>
        </row>
        <row r="207">
          <cell r="H207" t="str">
            <v>UP02044</v>
          </cell>
          <cell r="I207" t="str">
            <v>DINESH  KUMAR</v>
          </cell>
          <cell r="K207" t="str">
            <v xml:space="preserve"> SECURITY GUARD</v>
          </cell>
          <cell r="L207" t="str">
            <v>101631106040</v>
          </cell>
          <cell r="N207">
            <v>31</v>
          </cell>
          <cell r="O207">
            <v>0</v>
          </cell>
          <cell r="P207">
            <v>0</v>
          </cell>
          <cell r="Q207">
            <v>1625</v>
          </cell>
          <cell r="R207">
            <v>1625</v>
          </cell>
          <cell r="S207">
            <v>195</v>
          </cell>
          <cell r="T207">
            <v>44119</v>
          </cell>
          <cell r="U207">
            <v>33604</v>
          </cell>
          <cell r="V207">
            <v>60</v>
          </cell>
          <cell r="W207">
            <v>135</v>
          </cell>
          <cell r="X207" t="str">
            <v>Male</v>
          </cell>
          <cell r="Z207">
            <v>0</v>
          </cell>
          <cell r="AA207">
            <v>0</v>
          </cell>
          <cell r="AB207">
            <v>0</v>
          </cell>
          <cell r="AC207">
            <v>5300</v>
          </cell>
          <cell r="AD207">
            <v>0</v>
          </cell>
        </row>
        <row r="208">
          <cell r="H208" t="str">
            <v>UP02141</v>
          </cell>
          <cell r="I208" t="str">
            <v xml:space="preserve">NEHA DEVI </v>
          </cell>
          <cell r="K208" t="str">
            <v xml:space="preserve"> LADY SEARCHER</v>
          </cell>
          <cell r="L208" t="str">
            <v>101660846634</v>
          </cell>
          <cell r="N208">
            <v>30</v>
          </cell>
          <cell r="O208">
            <v>1</v>
          </cell>
          <cell r="P208">
            <v>0</v>
          </cell>
          <cell r="Q208">
            <v>1572.58</v>
          </cell>
          <cell r="R208">
            <v>1573</v>
          </cell>
          <cell r="S208">
            <v>189</v>
          </cell>
          <cell r="T208">
            <v>44197</v>
          </cell>
          <cell r="U208">
            <v>36084</v>
          </cell>
          <cell r="V208">
            <v>58</v>
          </cell>
          <cell r="W208">
            <v>131</v>
          </cell>
          <cell r="X208" t="str">
            <v>Male</v>
          </cell>
          <cell r="Z208">
            <v>0</v>
          </cell>
          <cell r="AA208">
            <v>0</v>
          </cell>
          <cell r="AB208">
            <v>0</v>
          </cell>
          <cell r="AC208">
            <v>5129</v>
          </cell>
          <cell r="AD208">
            <v>0</v>
          </cell>
        </row>
        <row r="209">
          <cell r="H209" t="str">
            <v>UP02142</v>
          </cell>
          <cell r="I209" t="str">
            <v xml:space="preserve">VIJAY SINGH </v>
          </cell>
          <cell r="K209" t="str">
            <v xml:space="preserve"> SECURITY GUARD</v>
          </cell>
          <cell r="L209" t="str">
            <v>101457202690</v>
          </cell>
          <cell r="N209">
            <v>31</v>
          </cell>
          <cell r="O209">
            <v>0</v>
          </cell>
          <cell r="P209">
            <v>0.25</v>
          </cell>
          <cell r="Q209">
            <v>1625</v>
          </cell>
          <cell r="R209">
            <v>1625</v>
          </cell>
          <cell r="S209">
            <v>195</v>
          </cell>
          <cell r="T209">
            <v>44197</v>
          </cell>
          <cell r="U209">
            <v>26299</v>
          </cell>
          <cell r="V209">
            <v>60</v>
          </cell>
          <cell r="W209">
            <v>135</v>
          </cell>
          <cell r="X209" t="str">
            <v>Male</v>
          </cell>
          <cell r="Z209">
            <v>0</v>
          </cell>
          <cell r="AA209">
            <v>0</v>
          </cell>
          <cell r="AB209">
            <v>0</v>
          </cell>
          <cell r="AC209">
            <v>5369</v>
          </cell>
          <cell r="AD209">
            <v>69.349999999999994</v>
          </cell>
        </row>
        <row r="210">
          <cell r="H210" t="str">
            <v>UP02255</v>
          </cell>
          <cell r="I210" t="str">
            <v>DEVI  SINGH</v>
          </cell>
          <cell r="J210" t="str">
            <v>BACHCHU SINGH</v>
          </cell>
          <cell r="K210" t="str">
            <v xml:space="preserve"> SECURITY GUARD</v>
          </cell>
          <cell r="L210" t="str">
            <v>101705881419 </v>
          </cell>
          <cell r="N210">
            <v>28</v>
          </cell>
          <cell r="O210">
            <v>3</v>
          </cell>
          <cell r="P210">
            <v>0</v>
          </cell>
          <cell r="Q210">
            <v>1467.74</v>
          </cell>
          <cell r="R210">
            <v>1468</v>
          </cell>
          <cell r="S210">
            <v>176</v>
          </cell>
          <cell r="T210">
            <v>44348</v>
          </cell>
          <cell r="U210">
            <v>34701</v>
          </cell>
          <cell r="V210">
            <v>54</v>
          </cell>
          <cell r="W210">
            <v>122</v>
          </cell>
          <cell r="X210" t="str">
            <v>Male</v>
          </cell>
          <cell r="Z210">
            <v>0</v>
          </cell>
          <cell r="AA210">
            <v>0</v>
          </cell>
          <cell r="AB210">
            <v>0</v>
          </cell>
          <cell r="AC210">
            <v>4787</v>
          </cell>
          <cell r="AD210">
            <v>0</v>
          </cell>
        </row>
        <row r="211">
          <cell r="H211" t="str">
            <v>UP02256</v>
          </cell>
          <cell r="I211" t="str">
            <v>PRAMOD  KUMAR</v>
          </cell>
          <cell r="J211" t="str">
            <v>HARIOM</v>
          </cell>
          <cell r="K211" t="str">
            <v xml:space="preserve"> SECURITY GUARD</v>
          </cell>
          <cell r="L211" t="str">
            <v>101632020959</v>
          </cell>
          <cell r="N211">
            <v>22</v>
          </cell>
          <cell r="O211">
            <v>9</v>
          </cell>
          <cell r="P211">
            <v>0</v>
          </cell>
          <cell r="Q211">
            <v>1153.23</v>
          </cell>
          <cell r="R211">
            <v>1153</v>
          </cell>
          <cell r="S211">
            <v>138</v>
          </cell>
          <cell r="T211">
            <v>44348</v>
          </cell>
          <cell r="U211">
            <v>33374</v>
          </cell>
          <cell r="V211">
            <v>42</v>
          </cell>
          <cell r="W211">
            <v>96</v>
          </cell>
          <cell r="X211" t="str">
            <v>Male</v>
          </cell>
          <cell r="Z211">
            <v>0</v>
          </cell>
          <cell r="AA211">
            <v>0</v>
          </cell>
          <cell r="AB211">
            <v>0</v>
          </cell>
          <cell r="AC211">
            <v>3761</v>
          </cell>
          <cell r="AD211">
            <v>0</v>
          </cell>
        </row>
        <row r="212">
          <cell r="H212" t="str">
            <v>UP02291</v>
          </cell>
          <cell r="I212" t="str">
            <v>SUSHIL KUMAR KAUSHIK</v>
          </cell>
          <cell r="J212" t="str">
            <v>NIRANJAN LAL</v>
          </cell>
          <cell r="K212" t="str">
            <v xml:space="preserve"> SECURITY GUARD</v>
          </cell>
          <cell r="L212" t="str">
            <v xml:space="preserve">101722229841 </v>
          </cell>
          <cell r="N212">
            <v>27</v>
          </cell>
          <cell r="O212">
            <v>4</v>
          </cell>
          <cell r="P212">
            <v>0.25</v>
          </cell>
          <cell r="Q212">
            <v>1415.32</v>
          </cell>
          <cell r="R212">
            <v>1415</v>
          </cell>
          <cell r="S212">
            <v>170</v>
          </cell>
          <cell r="T212">
            <v>44378</v>
          </cell>
          <cell r="U212">
            <v>32709</v>
          </cell>
          <cell r="V212">
            <v>52</v>
          </cell>
          <cell r="W212">
            <v>118</v>
          </cell>
          <cell r="X212" t="str">
            <v>Male</v>
          </cell>
          <cell r="Z212">
            <v>0</v>
          </cell>
          <cell r="AA212">
            <v>0</v>
          </cell>
          <cell r="AB212">
            <v>0</v>
          </cell>
          <cell r="AC212">
            <v>4685</v>
          </cell>
          <cell r="AD212">
            <v>69.349999999999994</v>
          </cell>
        </row>
        <row r="213">
          <cell r="H213">
            <v>47926</v>
          </cell>
          <cell r="I213" t="str">
            <v xml:space="preserve">ROOP KISHORE  </v>
          </cell>
          <cell r="J213" t="str">
            <v>JAGANNATH PRASAD</v>
          </cell>
          <cell r="K213" t="str">
            <v xml:space="preserve"> SECURITY GUARD</v>
          </cell>
          <cell r="L213" t="str">
            <v>100315464131</v>
          </cell>
          <cell r="M213" t="str">
            <v>DL/11810/52404</v>
          </cell>
          <cell r="N213">
            <v>31</v>
          </cell>
          <cell r="O213">
            <v>0</v>
          </cell>
          <cell r="P213">
            <v>0</v>
          </cell>
          <cell r="Q213">
            <v>3000</v>
          </cell>
          <cell r="R213">
            <v>3000</v>
          </cell>
          <cell r="S213">
            <v>360</v>
          </cell>
          <cell r="T213">
            <v>41148</v>
          </cell>
          <cell r="U213">
            <v>21535</v>
          </cell>
          <cell r="V213">
            <v>110</v>
          </cell>
          <cell r="W213">
            <v>250</v>
          </cell>
          <cell r="X213" t="str">
            <v>Male</v>
          </cell>
          <cell r="Y213">
            <v>2014627186</v>
          </cell>
          <cell r="Z213">
            <v>4000</v>
          </cell>
          <cell r="AA213">
            <v>4000</v>
          </cell>
          <cell r="AB213">
            <v>30</v>
          </cell>
          <cell r="AC213">
            <v>6675</v>
          </cell>
          <cell r="AD213">
            <v>0</v>
          </cell>
        </row>
        <row r="214">
          <cell r="H214">
            <v>44938</v>
          </cell>
          <cell r="I214" t="str">
            <v xml:space="preserve">SHARWAN KUMAR TIWARI  </v>
          </cell>
          <cell r="J214" t="str">
            <v>SH.LAL KISHUN TIWARI</v>
          </cell>
          <cell r="K214" t="str">
            <v xml:space="preserve"> SECURITY GUARD</v>
          </cell>
          <cell r="L214" t="str">
            <v>100348907458</v>
          </cell>
          <cell r="M214" t="str">
            <v>DL/11810/43049</v>
          </cell>
          <cell r="N214">
            <v>31</v>
          </cell>
          <cell r="O214">
            <v>0</v>
          </cell>
          <cell r="P214">
            <v>0</v>
          </cell>
          <cell r="Q214">
            <v>3000</v>
          </cell>
          <cell r="R214">
            <v>3000</v>
          </cell>
          <cell r="S214">
            <v>360</v>
          </cell>
          <cell r="T214">
            <v>40210</v>
          </cell>
          <cell r="U214">
            <v>28867</v>
          </cell>
          <cell r="V214">
            <v>110</v>
          </cell>
          <cell r="W214">
            <v>250</v>
          </cell>
          <cell r="X214" t="str">
            <v>Male</v>
          </cell>
          <cell r="Y214">
            <v>2013461414</v>
          </cell>
          <cell r="Z214">
            <v>4000</v>
          </cell>
          <cell r="AA214">
            <v>4000</v>
          </cell>
          <cell r="AB214">
            <v>30</v>
          </cell>
          <cell r="AC214">
            <v>6675</v>
          </cell>
          <cell r="AD214">
            <v>0</v>
          </cell>
        </row>
        <row r="215">
          <cell r="H215">
            <v>63544</v>
          </cell>
          <cell r="I215" t="str">
            <v xml:space="preserve">SIYARAM GUPTA  </v>
          </cell>
          <cell r="J215" t="str">
            <v>BABU LAL</v>
          </cell>
          <cell r="K215" t="str">
            <v xml:space="preserve"> SECURITY GUARD</v>
          </cell>
          <cell r="L215" t="str">
            <v>100357673681</v>
          </cell>
          <cell r="N215">
            <v>31</v>
          </cell>
          <cell r="O215">
            <v>0</v>
          </cell>
          <cell r="P215">
            <v>0</v>
          </cell>
          <cell r="Q215">
            <v>3000</v>
          </cell>
          <cell r="R215">
            <v>3000</v>
          </cell>
          <cell r="S215">
            <v>360</v>
          </cell>
          <cell r="T215">
            <v>43038</v>
          </cell>
          <cell r="U215">
            <v>23167</v>
          </cell>
          <cell r="V215">
            <v>110</v>
          </cell>
          <cell r="W215">
            <v>250</v>
          </cell>
          <cell r="X215" t="str">
            <v>Male</v>
          </cell>
          <cell r="Y215">
            <v>2016922890</v>
          </cell>
          <cell r="Z215">
            <v>4000</v>
          </cell>
          <cell r="AA215">
            <v>4000</v>
          </cell>
          <cell r="AB215">
            <v>30</v>
          </cell>
          <cell r="AC215">
            <v>6675</v>
          </cell>
          <cell r="AD215">
            <v>0</v>
          </cell>
        </row>
        <row r="216">
          <cell r="H216">
            <v>37477</v>
          </cell>
          <cell r="I216" t="str">
            <v xml:space="preserve">INDRA SEN SINGH  </v>
          </cell>
          <cell r="K216" t="str">
            <v xml:space="preserve"> SECURITY GUARD</v>
          </cell>
          <cell r="L216" t="str">
            <v>100167305468</v>
          </cell>
          <cell r="M216" t="str">
            <v>DL/11810/24639</v>
          </cell>
          <cell r="N216">
            <v>31</v>
          </cell>
          <cell r="O216">
            <v>0</v>
          </cell>
          <cell r="P216">
            <v>0</v>
          </cell>
          <cell r="Q216">
            <v>3000</v>
          </cell>
          <cell r="R216">
            <v>3000</v>
          </cell>
          <cell r="S216">
            <v>360</v>
          </cell>
          <cell r="T216">
            <v>38442</v>
          </cell>
          <cell r="V216">
            <v>110</v>
          </cell>
          <cell r="W216">
            <v>250</v>
          </cell>
          <cell r="X216" t="str">
            <v>Male</v>
          </cell>
          <cell r="Y216">
            <v>2006438550</v>
          </cell>
          <cell r="Z216">
            <v>4000</v>
          </cell>
          <cell r="AA216">
            <v>4000</v>
          </cell>
          <cell r="AB216">
            <v>30</v>
          </cell>
          <cell r="AC216">
            <v>6675</v>
          </cell>
          <cell r="AD216">
            <v>0</v>
          </cell>
        </row>
        <row r="217">
          <cell r="H217">
            <v>73475</v>
          </cell>
          <cell r="I217" t="str">
            <v>BRIJKISHOR - -</v>
          </cell>
          <cell r="J217" t="str">
            <v>TRIVENI RAI</v>
          </cell>
          <cell r="K217" t="str">
            <v xml:space="preserve"> SECURITY GUARD</v>
          </cell>
          <cell r="L217" t="str">
            <v>101419892422</v>
          </cell>
          <cell r="N217">
            <v>31</v>
          </cell>
          <cell r="O217">
            <v>0</v>
          </cell>
          <cell r="P217">
            <v>0</v>
          </cell>
          <cell r="Q217">
            <v>3000</v>
          </cell>
          <cell r="R217">
            <v>3000</v>
          </cell>
          <cell r="S217">
            <v>360</v>
          </cell>
          <cell r="T217">
            <v>43501</v>
          </cell>
          <cell r="U217">
            <v>30803</v>
          </cell>
          <cell r="V217">
            <v>110</v>
          </cell>
          <cell r="W217">
            <v>250</v>
          </cell>
          <cell r="X217" t="str">
            <v>Male</v>
          </cell>
          <cell r="Z217">
            <v>4000</v>
          </cell>
          <cell r="AA217">
            <v>4000</v>
          </cell>
          <cell r="AB217">
            <v>30</v>
          </cell>
          <cell r="AC217">
            <v>6675</v>
          </cell>
          <cell r="AD217">
            <v>0</v>
          </cell>
        </row>
        <row r="218">
          <cell r="H218">
            <v>47463</v>
          </cell>
          <cell r="I218" t="str">
            <v xml:space="preserve">ALOK KUMAR SINGH  </v>
          </cell>
          <cell r="J218" t="str">
            <v>LATE RAM NARESH SINGH</v>
          </cell>
          <cell r="K218" t="str">
            <v xml:space="preserve"> STATE MANAGER</v>
          </cell>
          <cell r="L218" t="str">
            <v>#N/A</v>
          </cell>
          <cell r="N218">
            <v>31</v>
          </cell>
          <cell r="P218">
            <v>0</v>
          </cell>
          <cell r="Q218">
            <v>0</v>
          </cell>
          <cell r="S218">
            <v>0</v>
          </cell>
          <cell r="T218">
            <v>40940</v>
          </cell>
          <cell r="V218">
            <v>0</v>
          </cell>
          <cell r="W218">
            <v>0</v>
          </cell>
          <cell r="X218" t="str">
            <v>Male</v>
          </cell>
          <cell r="Y218">
            <v>2016319592</v>
          </cell>
          <cell r="Z218">
            <v>8000</v>
          </cell>
          <cell r="AB218">
            <v>60</v>
          </cell>
          <cell r="AC218">
            <v>32500</v>
          </cell>
          <cell r="AD218">
            <v>0</v>
          </cell>
        </row>
        <row r="219">
          <cell r="H219" t="str">
            <v>DL01815</v>
          </cell>
          <cell r="I219" t="str">
            <v xml:space="preserve">ARVIND KUMAR </v>
          </cell>
          <cell r="J219" t="str">
            <v>RAM SHANKAR</v>
          </cell>
          <cell r="K219" t="str">
            <v xml:space="preserve"> SECURITY GUARD</v>
          </cell>
          <cell r="L219" t="str">
            <v>101470762642</v>
          </cell>
          <cell r="N219">
            <v>26</v>
          </cell>
          <cell r="O219">
            <v>5</v>
          </cell>
          <cell r="P219">
            <v>0.5</v>
          </cell>
          <cell r="Q219">
            <v>15908</v>
          </cell>
          <cell r="R219">
            <v>15908</v>
          </cell>
          <cell r="S219">
            <v>1909</v>
          </cell>
          <cell r="T219">
            <v>43637</v>
          </cell>
          <cell r="U219">
            <v>36326</v>
          </cell>
          <cell r="V219">
            <v>584</v>
          </cell>
          <cell r="W219">
            <v>1325</v>
          </cell>
          <cell r="X219" t="str">
            <v>Male</v>
          </cell>
          <cell r="Z219">
            <v>16519.849999999999</v>
          </cell>
          <cell r="AA219">
            <v>16520</v>
          </cell>
          <cell r="AB219">
            <v>124</v>
          </cell>
          <cell r="AC219">
            <v>16520</v>
          </cell>
          <cell r="AD219">
            <v>611.85</v>
          </cell>
        </row>
        <row r="220">
          <cell r="H220" t="str">
            <v>DL02471</v>
          </cell>
          <cell r="I220" t="str">
            <v xml:space="preserve">SANDIP RANA  </v>
          </cell>
          <cell r="J220" t="str">
            <v>CHITTARANJAN RANA</v>
          </cell>
          <cell r="K220" t="str">
            <v xml:space="preserve"> SECURITY GUARD</v>
          </cell>
          <cell r="L220" t="str">
            <v>101459504433</v>
          </cell>
          <cell r="N220">
            <v>26</v>
          </cell>
          <cell r="O220">
            <v>5</v>
          </cell>
          <cell r="P220">
            <v>0.5</v>
          </cell>
          <cell r="Q220">
            <v>15908</v>
          </cell>
          <cell r="R220">
            <v>15908</v>
          </cell>
          <cell r="S220">
            <v>1909</v>
          </cell>
          <cell r="T220">
            <v>44299</v>
          </cell>
          <cell r="U220">
            <v>33604</v>
          </cell>
          <cell r="V220">
            <v>584</v>
          </cell>
          <cell r="W220">
            <v>1325</v>
          </cell>
          <cell r="X220" t="str">
            <v>Male</v>
          </cell>
          <cell r="Y220">
            <v>2018262534</v>
          </cell>
          <cell r="Z220">
            <v>16519.849999999999</v>
          </cell>
          <cell r="AA220">
            <v>16520</v>
          </cell>
          <cell r="AB220">
            <v>124</v>
          </cell>
          <cell r="AC220">
            <v>16520</v>
          </cell>
          <cell r="AD220">
            <v>611.85</v>
          </cell>
        </row>
        <row r="221">
          <cell r="H221">
            <v>71828</v>
          </cell>
          <cell r="I221" t="str">
            <v>RAJESH  SINGH</v>
          </cell>
          <cell r="J221" t="str">
            <v>BANWARI SINGH</v>
          </cell>
          <cell r="K221" t="str">
            <v xml:space="preserve"> SECURITY GUARD</v>
          </cell>
          <cell r="L221" t="str">
            <v>100429334200</v>
          </cell>
          <cell r="N221">
            <v>26</v>
          </cell>
          <cell r="O221">
            <v>5</v>
          </cell>
          <cell r="P221">
            <v>2.5</v>
          </cell>
          <cell r="Q221">
            <v>15908</v>
          </cell>
          <cell r="R221">
            <v>15908</v>
          </cell>
          <cell r="S221">
            <v>1909</v>
          </cell>
          <cell r="T221">
            <v>43431</v>
          </cell>
          <cell r="U221">
            <v>28814</v>
          </cell>
          <cell r="V221">
            <v>584</v>
          </cell>
          <cell r="W221">
            <v>1325</v>
          </cell>
          <cell r="X221" t="str">
            <v>Male</v>
          </cell>
          <cell r="Z221">
            <v>18967.23</v>
          </cell>
          <cell r="AA221">
            <v>18967</v>
          </cell>
          <cell r="AB221">
            <v>143</v>
          </cell>
          <cell r="AC221">
            <v>18967</v>
          </cell>
          <cell r="AD221">
            <v>3059.23</v>
          </cell>
        </row>
        <row r="222">
          <cell r="H222" t="str">
            <v>DL01849</v>
          </cell>
          <cell r="I222" t="str">
            <v>RAJEEV  KUMAR</v>
          </cell>
          <cell r="J222" t="str">
            <v>CHHOTE LAL</v>
          </cell>
          <cell r="K222" t="str">
            <v xml:space="preserve"> GUNMAN</v>
          </cell>
          <cell r="L222" t="str">
            <v>101485316207</v>
          </cell>
          <cell r="N222">
            <v>26</v>
          </cell>
          <cell r="O222">
            <v>5</v>
          </cell>
          <cell r="P222">
            <v>2.5</v>
          </cell>
          <cell r="Q222">
            <v>17537</v>
          </cell>
          <cell r="R222">
            <v>17537</v>
          </cell>
          <cell r="S222">
            <v>2104</v>
          </cell>
          <cell r="T222">
            <v>43670</v>
          </cell>
          <cell r="U222">
            <v>29382</v>
          </cell>
          <cell r="V222">
            <v>643</v>
          </cell>
          <cell r="W222">
            <v>1461</v>
          </cell>
          <cell r="X222" t="str">
            <v>Male</v>
          </cell>
          <cell r="Z222">
            <v>21409.5</v>
          </cell>
          <cell r="AA222">
            <v>21410</v>
          </cell>
          <cell r="AB222">
            <v>161</v>
          </cell>
          <cell r="AC222">
            <v>21410</v>
          </cell>
          <cell r="AD222">
            <v>3372.5</v>
          </cell>
        </row>
        <row r="223">
          <cell r="H223" t="str">
            <v>DL02352</v>
          </cell>
          <cell r="I223" t="str">
            <v xml:space="preserve">KAMAL SINGH  </v>
          </cell>
          <cell r="J223" t="str">
            <v>VIJAY SINGH</v>
          </cell>
          <cell r="K223" t="str">
            <v xml:space="preserve"> SECURITY GUARD</v>
          </cell>
          <cell r="L223" t="str">
            <v>101619367239</v>
          </cell>
          <cell r="N223">
            <v>26</v>
          </cell>
          <cell r="O223">
            <v>5</v>
          </cell>
          <cell r="P223">
            <v>2.5</v>
          </cell>
          <cell r="Q223">
            <v>15908</v>
          </cell>
          <cell r="R223">
            <v>15908</v>
          </cell>
          <cell r="S223">
            <v>1909</v>
          </cell>
          <cell r="T223">
            <v>44098</v>
          </cell>
          <cell r="U223">
            <v>28130</v>
          </cell>
          <cell r="V223">
            <v>584</v>
          </cell>
          <cell r="W223">
            <v>1325</v>
          </cell>
          <cell r="X223" t="str">
            <v>Male</v>
          </cell>
          <cell r="Y223">
            <v>2011753917</v>
          </cell>
          <cell r="Z223">
            <v>18967.23</v>
          </cell>
          <cell r="AA223">
            <v>18967</v>
          </cell>
          <cell r="AB223">
            <v>143</v>
          </cell>
          <cell r="AC223">
            <v>18967</v>
          </cell>
          <cell r="AD223">
            <v>3059.23</v>
          </cell>
        </row>
        <row r="224">
          <cell r="H224">
            <v>73721</v>
          </cell>
          <cell r="I224" t="str">
            <v>PAWAN KUMAR JHA</v>
          </cell>
          <cell r="J224" t="str">
            <v>RAVINDER JHA</v>
          </cell>
          <cell r="K224" t="str">
            <v xml:space="preserve"> SECURITY GUARD</v>
          </cell>
          <cell r="L224" t="str">
            <v>#N/A</v>
          </cell>
          <cell r="N224">
            <v>31</v>
          </cell>
          <cell r="P224">
            <v>0</v>
          </cell>
          <cell r="Q224">
            <v>0</v>
          </cell>
          <cell r="S224">
            <v>0</v>
          </cell>
          <cell r="T224">
            <v>43525</v>
          </cell>
          <cell r="U224">
            <v>32054</v>
          </cell>
          <cell r="V224">
            <v>0</v>
          </cell>
          <cell r="W224">
            <v>0</v>
          </cell>
          <cell r="X224" t="str">
            <v>Male</v>
          </cell>
          <cell r="Z224">
            <v>18000</v>
          </cell>
          <cell r="AB224">
            <v>135</v>
          </cell>
          <cell r="AC224">
            <v>18000</v>
          </cell>
          <cell r="AD224">
            <v>0</v>
          </cell>
        </row>
        <row r="225">
          <cell r="H225" t="str">
            <v>DL02584</v>
          </cell>
          <cell r="I225" t="str">
            <v>MUKESH KUMAR SINGH</v>
          </cell>
          <cell r="J225" t="str">
            <v>INDRA DEO SINGH</v>
          </cell>
          <cell r="K225" t="str">
            <v xml:space="preserve"> SECURITY GUARD</v>
          </cell>
          <cell r="L225" t="str">
            <v>#N/A</v>
          </cell>
          <cell r="N225">
            <v>31</v>
          </cell>
          <cell r="P225">
            <v>0</v>
          </cell>
          <cell r="Q225">
            <v>0</v>
          </cell>
          <cell r="S225">
            <v>0</v>
          </cell>
          <cell r="T225">
            <v>44512</v>
          </cell>
          <cell r="U225">
            <v>32727</v>
          </cell>
          <cell r="V225">
            <v>0</v>
          </cell>
          <cell r="W225">
            <v>0</v>
          </cell>
          <cell r="X225" t="str">
            <v>Male</v>
          </cell>
          <cell r="Z225">
            <v>18000</v>
          </cell>
          <cell r="AB225">
            <v>135</v>
          </cell>
          <cell r="AC225">
            <v>18000</v>
          </cell>
          <cell r="AD225">
            <v>0</v>
          </cell>
        </row>
        <row r="226">
          <cell r="H226">
            <v>48018</v>
          </cell>
          <cell r="I226" t="str">
            <v xml:space="preserve">JAGDISH  </v>
          </cell>
          <cell r="J226" t="str">
            <v>BAL CHAND</v>
          </cell>
          <cell r="K226" t="str">
            <v xml:space="preserve"> SECURITY GUARD</v>
          </cell>
          <cell r="L226" t="str">
            <v>#N/A</v>
          </cell>
          <cell r="M226" t="str">
            <v>DL/11810/53082</v>
          </cell>
          <cell r="N226">
            <v>31</v>
          </cell>
          <cell r="P226">
            <v>0</v>
          </cell>
          <cell r="Q226">
            <v>0</v>
          </cell>
          <cell r="S226">
            <v>0</v>
          </cell>
          <cell r="T226">
            <v>41219</v>
          </cell>
          <cell r="U226">
            <v>26116</v>
          </cell>
          <cell r="V226">
            <v>0</v>
          </cell>
          <cell r="W226">
            <v>0</v>
          </cell>
          <cell r="X226" t="str">
            <v>Male</v>
          </cell>
          <cell r="Y226">
            <v>2006104854</v>
          </cell>
          <cell r="Z226">
            <v>18000</v>
          </cell>
          <cell r="AB226">
            <v>135</v>
          </cell>
          <cell r="AC226">
            <v>18000</v>
          </cell>
          <cell r="AD226">
            <v>0</v>
          </cell>
        </row>
        <row r="227">
          <cell r="H227">
            <v>63657</v>
          </cell>
          <cell r="I227" t="str">
            <v xml:space="preserve">MANOJ KUMAR  </v>
          </cell>
          <cell r="J227" t="str">
            <v>DALCHAND</v>
          </cell>
          <cell r="K227" t="str">
            <v xml:space="preserve"> SECURITY GUARD</v>
          </cell>
          <cell r="L227" t="str">
            <v>101181809724</v>
          </cell>
          <cell r="N227">
            <v>31</v>
          </cell>
          <cell r="O227">
            <v>0</v>
          </cell>
          <cell r="P227">
            <v>0</v>
          </cell>
          <cell r="Q227">
            <v>8013</v>
          </cell>
          <cell r="R227">
            <v>8013</v>
          </cell>
          <cell r="S227">
            <v>962</v>
          </cell>
          <cell r="T227">
            <v>43034</v>
          </cell>
          <cell r="U227">
            <v>33035</v>
          </cell>
          <cell r="V227">
            <v>294</v>
          </cell>
          <cell r="W227">
            <v>668</v>
          </cell>
          <cell r="X227" t="str">
            <v>Male</v>
          </cell>
          <cell r="Y227">
            <v>6717051931</v>
          </cell>
          <cell r="Z227">
            <v>12020</v>
          </cell>
          <cell r="AA227">
            <v>12020</v>
          </cell>
          <cell r="AB227">
            <v>91</v>
          </cell>
          <cell r="AC227">
            <v>12020</v>
          </cell>
          <cell r="AD227">
            <v>0</v>
          </cell>
        </row>
        <row r="228">
          <cell r="H228">
            <v>63656</v>
          </cell>
          <cell r="I228" t="str">
            <v xml:space="preserve">NARESH KUMAR  </v>
          </cell>
          <cell r="J228" t="str">
            <v>YADRAM</v>
          </cell>
          <cell r="K228" t="str">
            <v xml:space="preserve"> SECURITY GUARD</v>
          </cell>
          <cell r="L228" t="str">
            <v>101234350812</v>
          </cell>
          <cell r="N228">
            <v>31</v>
          </cell>
          <cell r="O228">
            <v>0</v>
          </cell>
          <cell r="P228">
            <v>0</v>
          </cell>
          <cell r="Q228">
            <v>8013</v>
          </cell>
          <cell r="R228">
            <v>8013</v>
          </cell>
          <cell r="S228">
            <v>962</v>
          </cell>
          <cell r="T228">
            <v>43034</v>
          </cell>
          <cell r="U228">
            <v>34744</v>
          </cell>
          <cell r="V228">
            <v>294</v>
          </cell>
          <cell r="W228">
            <v>668</v>
          </cell>
          <cell r="X228" t="str">
            <v>Male</v>
          </cell>
          <cell r="Y228">
            <v>6717051929</v>
          </cell>
          <cell r="Z228">
            <v>12020</v>
          </cell>
          <cell r="AA228">
            <v>12020</v>
          </cell>
          <cell r="AB228">
            <v>91</v>
          </cell>
          <cell r="AC228">
            <v>12020</v>
          </cell>
          <cell r="AD228">
            <v>0</v>
          </cell>
        </row>
        <row r="229">
          <cell r="H229" t="str">
            <v>DL01935</v>
          </cell>
          <cell r="I229" t="str">
            <v>DINESH  KUMAR</v>
          </cell>
          <cell r="J229" t="str">
            <v>LT.SAKIT MANDAL</v>
          </cell>
          <cell r="K229" t="str">
            <v xml:space="preserve"> SECURITY GUARD</v>
          </cell>
          <cell r="L229" t="str">
            <v>101148616790 </v>
          </cell>
          <cell r="N229">
            <v>31</v>
          </cell>
          <cell r="O229">
            <v>0</v>
          </cell>
          <cell r="P229">
            <v>3</v>
          </cell>
          <cell r="Q229">
            <v>15000</v>
          </cell>
          <cell r="R229">
            <v>15000</v>
          </cell>
          <cell r="S229">
            <v>1800</v>
          </cell>
          <cell r="T229">
            <v>43709</v>
          </cell>
          <cell r="U229">
            <v>32609</v>
          </cell>
          <cell r="V229">
            <v>550</v>
          </cell>
          <cell r="W229">
            <v>1250</v>
          </cell>
          <cell r="X229" t="str">
            <v>Male</v>
          </cell>
          <cell r="Z229">
            <v>21117.45</v>
          </cell>
          <cell r="AA229">
            <v>21117</v>
          </cell>
          <cell r="AB229">
            <v>159</v>
          </cell>
          <cell r="AC229">
            <v>21767</v>
          </cell>
          <cell r="AD229">
            <v>3424.45</v>
          </cell>
        </row>
        <row r="230">
          <cell r="H230" t="str">
            <v>DL02299</v>
          </cell>
          <cell r="I230" t="str">
            <v xml:space="preserve">NISHA  </v>
          </cell>
          <cell r="J230" t="str">
            <v>KARAMVEER</v>
          </cell>
          <cell r="K230" t="str">
            <v xml:space="preserve"> LADY GUARD</v>
          </cell>
          <cell r="L230" t="str">
            <v>101529865624 </v>
          </cell>
          <cell r="N230">
            <v>29</v>
          </cell>
          <cell r="O230">
            <v>2</v>
          </cell>
          <cell r="P230">
            <v>0</v>
          </cell>
          <cell r="Q230">
            <v>14032.26</v>
          </cell>
          <cell r="R230">
            <v>14032</v>
          </cell>
          <cell r="S230">
            <v>1684</v>
          </cell>
          <cell r="T230">
            <v>44077</v>
          </cell>
          <cell r="U230">
            <v>35625</v>
          </cell>
          <cell r="V230">
            <v>515</v>
          </cell>
          <cell r="W230">
            <v>1169</v>
          </cell>
          <cell r="X230" t="str">
            <v>Male</v>
          </cell>
          <cell r="Y230">
            <v>2018081189</v>
          </cell>
          <cell r="Z230">
            <v>16551.52</v>
          </cell>
          <cell r="AA230">
            <v>16552</v>
          </cell>
          <cell r="AB230">
            <v>125</v>
          </cell>
          <cell r="AC230">
            <v>17160</v>
          </cell>
          <cell r="AD230">
            <v>0</v>
          </cell>
        </row>
        <row r="231">
          <cell r="H231" t="str">
            <v>DL02350</v>
          </cell>
          <cell r="I231" t="str">
            <v xml:space="preserve">SANDHYA DASS  </v>
          </cell>
          <cell r="J231" t="str">
            <v>AJAY</v>
          </cell>
          <cell r="K231" t="str">
            <v xml:space="preserve"> LADY GUARD</v>
          </cell>
          <cell r="L231" t="str">
            <v>101619381301 </v>
          </cell>
          <cell r="N231">
            <v>31</v>
          </cell>
          <cell r="O231">
            <v>0</v>
          </cell>
          <cell r="P231">
            <v>1</v>
          </cell>
          <cell r="Q231">
            <v>15000</v>
          </cell>
          <cell r="R231">
            <v>15000</v>
          </cell>
          <cell r="S231">
            <v>1800</v>
          </cell>
          <cell r="T231">
            <v>44095</v>
          </cell>
          <cell r="U231">
            <v>29945</v>
          </cell>
          <cell r="V231">
            <v>550</v>
          </cell>
          <cell r="W231">
            <v>1250</v>
          </cell>
          <cell r="X231" t="str">
            <v>Male</v>
          </cell>
          <cell r="Y231">
            <v>2018083423</v>
          </cell>
          <cell r="Z231">
            <v>18834.48</v>
          </cell>
          <cell r="AA231">
            <v>18834</v>
          </cell>
          <cell r="AB231">
            <v>142</v>
          </cell>
          <cell r="AC231">
            <v>19484</v>
          </cell>
          <cell r="AD231">
            <v>1141.48</v>
          </cell>
        </row>
        <row r="232">
          <cell r="H232">
            <v>31806</v>
          </cell>
          <cell r="I232" t="str">
            <v xml:space="preserve">ACHHELAL YADAV  </v>
          </cell>
          <cell r="K232" t="str">
            <v xml:space="preserve"> SECURITY GUARD</v>
          </cell>
          <cell r="L232" t="str">
            <v>100073676501</v>
          </cell>
          <cell r="M232" t="str">
            <v>DL/11810/12231</v>
          </cell>
          <cell r="N232">
            <v>31</v>
          </cell>
          <cell r="O232">
            <v>0</v>
          </cell>
          <cell r="P232">
            <v>7.75</v>
          </cell>
          <cell r="Q232">
            <v>11000</v>
          </cell>
          <cell r="R232">
            <v>11000</v>
          </cell>
          <cell r="S232">
            <v>1320</v>
          </cell>
          <cell r="T232">
            <v>36718</v>
          </cell>
          <cell r="V232">
            <v>404</v>
          </cell>
          <cell r="W232">
            <v>916</v>
          </cell>
          <cell r="X232" t="str">
            <v>Male</v>
          </cell>
          <cell r="Y232">
            <v>2005558045</v>
          </cell>
          <cell r="Z232">
            <v>11000</v>
          </cell>
          <cell r="AA232">
            <v>11000</v>
          </cell>
          <cell r="AB232">
            <v>83</v>
          </cell>
          <cell r="AC232">
            <v>15862</v>
          </cell>
          <cell r="AD232">
            <v>4862</v>
          </cell>
        </row>
        <row r="233">
          <cell r="H233" t="str">
            <v>DL02353</v>
          </cell>
          <cell r="I233" t="str">
            <v>PAWAN KUMAR KASHYAP</v>
          </cell>
          <cell r="K233" t="str">
            <v xml:space="preserve"> SECURITY GUARD</v>
          </cell>
          <cell r="L233" t="str">
            <v>100270671549 </v>
          </cell>
          <cell r="N233">
            <v>31</v>
          </cell>
          <cell r="O233">
            <v>0</v>
          </cell>
          <cell r="P233">
            <v>7.75</v>
          </cell>
          <cell r="Q233">
            <v>11000</v>
          </cell>
          <cell r="R233">
            <v>11000</v>
          </cell>
          <cell r="S233">
            <v>1320</v>
          </cell>
          <cell r="T233">
            <v>44100</v>
          </cell>
          <cell r="U233">
            <v>28705</v>
          </cell>
          <cell r="V233">
            <v>404</v>
          </cell>
          <cell r="W233">
            <v>916</v>
          </cell>
          <cell r="X233" t="str">
            <v>Male</v>
          </cell>
          <cell r="Y233">
            <v>2014335940</v>
          </cell>
          <cell r="Z233">
            <v>11000</v>
          </cell>
          <cell r="AA233">
            <v>11000</v>
          </cell>
          <cell r="AB233">
            <v>83</v>
          </cell>
          <cell r="AC233">
            <v>15862</v>
          </cell>
          <cell r="AD233">
            <v>4862</v>
          </cell>
        </row>
        <row r="234">
          <cell r="H234">
            <v>58387</v>
          </cell>
          <cell r="I234" t="str">
            <v xml:space="preserve">ARBIND KUMAR SINHA  </v>
          </cell>
          <cell r="J234" t="str">
            <v>SHIV SHANKAR PRASAD</v>
          </cell>
          <cell r="K234" t="str">
            <v xml:space="preserve"> SECURITY GUARD</v>
          </cell>
          <cell r="L234" t="str">
            <v>101016795139</v>
          </cell>
          <cell r="M234" t="str">
            <v>DL/11810/1010396</v>
          </cell>
          <cell r="N234">
            <v>31</v>
          </cell>
          <cell r="O234">
            <v>0</v>
          </cell>
          <cell r="P234">
            <v>0</v>
          </cell>
          <cell r="Q234">
            <v>5000</v>
          </cell>
          <cell r="R234">
            <v>5000</v>
          </cell>
          <cell r="S234">
            <v>600</v>
          </cell>
          <cell r="T234">
            <v>42742</v>
          </cell>
          <cell r="U234">
            <v>20838</v>
          </cell>
          <cell r="V234">
            <v>183</v>
          </cell>
          <cell r="W234">
            <v>417</v>
          </cell>
          <cell r="X234" t="str">
            <v>Male</v>
          </cell>
          <cell r="Y234">
            <v>2016489921</v>
          </cell>
          <cell r="Z234">
            <v>5000</v>
          </cell>
          <cell r="AA234">
            <v>5000</v>
          </cell>
          <cell r="AB234">
            <v>38</v>
          </cell>
          <cell r="AC234">
            <v>12024</v>
          </cell>
          <cell r="AD234">
            <v>0</v>
          </cell>
        </row>
        <row r="235">
          <cell r="H235">
            <v>43056</v>
          </cell>
          <cell r="I235" t="str">
            <v xml:space="preserve">GYAN SUDHEWAR  </v>
          </cell>
          <cell r="K235" t="str">
            <v xml:space="preserve"> SECURITY GUARD</v>
          </cell>
          <cell r="L235" t="str">
            <v>100152146881</v>
          </cell>
          <cell r="M235" t="str">
            <v>DL/11810/33994</v>
          </cell>
          <cell r="N235">
            <v>31</v>
          </cell>
          <cell r="O235">
            <v>0</v>
          </cell>
          <cell r="P235">
            <v>0</v>
          </cell>
          <cell r="Q235">
            <v>5000</v>
          </cell>
          <cell r="R235">
            <v>5000</v>
          </cell>
          <cell r="S235">
            <v>600</v>
          </cell>
          <cell r="T235">
            <v>39435</v>
          </cell>
          <cell r="V235">
            <v>183</v>
          </cell>
          <cell r="W235">
            <v>417</v>
          </cell>
          <cell r="X235" t="str">
            <v>Male</v>
          </cell>
          <cell r="Y235">
            <v>2011981040</v>
          </cell>
          <cell r="Z235">
            <v>5000</v>
          </cell>
          <cell r="AA235">
            <v>5000</v>
          </cell>
          <cell r="AB235">
            <v>38</v>
          </cell>
          <cell r="AC235">
            <v>12024</v>
          </cell>
          <cell r="AD235">
            <v>0</v>
          </cell>
        </row>
        <row r="236">
          <cell r="H236">
            <v>62973</v>
          </cell>
          <cell r="I236" t="str">
            <v xml:space="preserve">DILEEP KUMAR  </v>
          </cell>
          <cell r="J236" t="str">
            <v>RAM BILASH JHA</v>
          </cell>
          <cell r="K236" t="str">
            <v xml:space="preserve"> SECURITY SUPERVISOR</v>
          </cell>
          <cell r="L236" t="str">
            <v>100578815656</v>
          </cell>
          <cell r="N236">
            <v>26</v>
          </cell>
          <cell r="O236">
            <v>5</v>
          </cell>
          <cell r="P236">
            <v>12.5</v>
          </cell>
          <cell r="Q236">
            <v>10616</v>
          </cell>
          <cell r="R236">
            <v>10616</v>
          </cell>
          <cell r="S236">
            <v>1274</v>
          </cell>
          <cell r="T236">
            <v>42986</v>
          </cell>
          <cell r="U236">
            <v>27783</v>
          </cell>
          <cell r="V236">
            <v>390</v>
          </cell>
          <cell r="W236">
            <v>884</v>
          </cell>
          <cell r="X236" t="str">
            <v>Male</v>
          </cell>
          <cell r="Y236">
            <v>2011637763</v>
          </cell>
          <cell r="Z236">
            <v>33724.730000000003</v>
          </cell>
          <cell r="AA236">
            <v>33725</v>
          </cell>
          <cell r="AB236">
            <v>253</v>
          </cell>
          <cell r="AC236">
            <v>33725</v>
          </cell>
          <cell r="AD236">
            <v>16531.73</v>
          </cell>
        </row>
        <row r="237">
          <cell r="H237">
            <v>59902</v>
          </cell>
          <cell r="I237" t="str">
            <v xml:space="preserve">TULA RAM  </v>
          </cell>
          <cell r="J237" t="str">
            <v>RAJA RAM</v>
          </cell>
          <cell r="K237" t="str">
            <v xml:space="preserve"> SECURITY GUARD</v>
          </cell>
          <cell r="L237" t="str">
            <v>101092016156</v>
          </cell>
          <cell r="N237">
            <v>26</v>
          </cell>
          <cell r="O237">
            <v>5</v>
          </cell>
          <cell r="P237">
            <v>2</v>
          </cell>
          <cell r="Q237">
            <v>9638</v>
          </cell>
          <cell r="R237">
            <v>9638</v>
          </cell>
          <cell r="S237">
            <v>1157</v>
          </cell>
          <cell r="T237">
            <v>42852</v>
          </cell>
          <cell r="U237">
            <v>31898</v>
          </cell>
          <cell r="V237">
            <v>354</v>
          </cell>
          <cell r="W237">
            <v>803</v>
          </cell>
          <cell r="X237" t="str">
            <v>Male</v>
          </cell>
          <cell r="Y237">
            <v>2016643431</v>
          </cell>
          <cell r="Z237">
            <v>17957.310000000001</v>
          </cell>
          <cell r="AA237">
            <v>17957</v>
          </cell>
          <cell r="AB237">
            <v>135</v>
          </cell>
          <cell r="AC237">
            <v>17957</v>
          </cell>
          <cell r="AD237">
            <v>2394.31</v>
          </cell>
        </row>
        <row r="238">
          <cell r="H238">
            <v>51542</v>
          </cell>
          <cell r="I238" t="str">
            <v xml:space="preserve">ASHOK KUMAR SINGH  </v>
          </cell>
          <cell r="J238" t="str">
            <v>LT RAM NAGINA SINGH</v>
          </cell>
          <cell r="K238" t="str">
            <v xml:space="preserve"> SECURITY GUARD</v>
          </cell>
          <cell r="L238" t="str">
            <v>100093978863</v>
          </cell>
          <cell r="M238" t="str">
            <v>DL/11810/62094</v>
          </cell>
          <cell r="N238">
            <v>26</v>
          </cell>
          <cell r="O238">
            <v>5</v>
          </cell>
          <cell r="P238">
            <v>4</v>
          </cell>
          <cell r="Q238">
            <v>9638</v>
          </cell>
          <cell r="R238">
            <v>9638</v>
          </cell>
          <cell r="S238">
            <v>1157</v>
          </cell>
          <cell r="T238">
            <v>42033</v>
          </cell>
          <cell r="U238">
            <v>25020</v>
          </cell>
          <cell r="V238">
            <v>354</v>
          </cell>
          <cell r="W238">
            <v>803</v>
          </cell>
          <cell r="X238" t="str">
            <v>Male</v>
          </cell>
          <cell r="Y238">
            <v>2015602093</v>
          </cell>
          <cell r="Z238">
            <v>20351.62</v>
          </cell>
          <cell r="AA238">
            <v>20352</v>
          </cell>
          <cell r="AB238">
            <v>153</v>
          </cell>
          <cell r="AC238">
            <v>20352</v>
          </cell>
          <cell r="AD238">
            <v>4788.62</v>
          </cell>
        </row>
        <row r="239">
          <cell r="H239">
            <v>45964</v>
          </cell>
          <cell r="I239" t="str">
            <v xml:space="preserve">CHHAHIDAR RAHMAN  </v>
          </cell>
          <cell r="J239" t="str">
            <v>ABDUL</v>
          </cell>
          <cell r="K239" t="str">
            <v xml:space="preserve"> SECURITY GUARD</v>
          </cell>
          <cell r="L239" t="str">
            <v>100125231598</v>
          </cell>
          <cell r="M239" t="str">
            <v>DL/11810/46537</v>
          </cell>
          <cell r="N239">
            <v>26</v>
          </cell>
          <cell r="O239">
            <v>5</v>
          </cell>
          <cell r="P239">
            <v>10</v>
          </cell>
          <cell r="Q239">
            <v>9638</v>
          </cell>
          <cell r="R239">
            <v>9638</v>
          </cell>
          <cell r="S239">
            <v>1157</v>
          </cell>
          <cell r="U239">
            <v>25934</v>
          </cell>
          <cell r="V239">
            <v>354</v>
          </cell>
          <cell r="W239">
            <v>803</v>
          </cell>
          <cell r="X239" t="str">
            <v>Male</v>
          </cell>
          <cell r="Y239">
            <v>2013772598</v>
          </cell>
          <cell r="Z239">
            <v>27534.54</v>
          </cell>
          <cell r="AA239">
            <v>27535</v>
          </cell>
          <cell r="AB239">
            <v>207</v>
          </cell>
          <cell r="AC239">
            <v>27535</v>
          </cell>
          <cell r="AD239">
            <v>11971.54</v>
          </cell>
        </row>
        <row r="240">
          <cell r="H240">
            <v>44764</v>
          </cell>
          <cell r="I240" t="str">
            <v xml:space="preserve">ANTARYAMI PATHAK  </v>
          </cell>
          <cell r="J240" t="str">
            <v>KAMLA KANT PATHAK</v>
          </cell>
          <cell r="K240" t="str">
            <v xml:space="preserve"> SECURITY GUARD</v>
          </cell>
          <cell r="L240" t="str">
            <v>100087350659</v>
          </cell>
          <cell r="M240" t="str">
            <v>DL/11810/42631</v>
          </cell>
          <cell r="N240">
            <v>26</v>
          </cell>
          <cell r="O240">
            <v>5</v>
          </cell>
          <cell r="P240">
            <v>5</v>
          </cell>
          <cell r="Q240">
            <v>9638</v>
          </cell>
          <cell r="R240">
            <v>9638</v>
          </cell>
          <cell r="S240">
            <v>1157</v>
          </cell>
          <cell r="T240">
            <v>40143</v>
          </cell>
          <cell r="U240">
            <v>32131</v>
          </cell>
          <cell r="V240">
            <v>354</v>
          </cell>
          <cell r="W240">
            <v>803</v>
          </cell>
          <cell r="X240" t="str">
            <v>Male</v>
          </cell>
          <cell r="Y240">
            <v>2013186251</v>
          </cell>
          <cell r="Z240">
            <v>21548.77</v>
          </cell>
          <cell r="AA240">
            <v>21549</v>
          </cell>
          <cell r="AB240">
            <v>162</v>
          </cell>
          <cell r="AC240">
            <v>21549</v>
          </cell>
          <cell r="AD240">
            <v>5985.77</v>
          </cell>
        </row>
        <row r="241">
          <cell r="H241">
            <v>49707</v>
          </cell>
          <cell r="I241" t="str">
            <v xml:space="preserve">RAM ANUJ CHAOUDARY  </v>
          </cell>
          <cell r="J241" t="str">
            <v>SURESH CHOUDHARY</v>
          </cell>
          <cell r="K241" t="str">
            <v xml:space="preserve"> SECURITY GUARD</v>
          </cell>
          <cell r="L241" t="str">
            <v>100775475694</v>
          </cell>
          <cell r="M241" t="str">
            <v>DL/11810/60687</v>
          </cell>
          <cell r="N241">
            <v>26</v>
          </cell>
          <cell r="O241">
            <v>5</v>
          </cell>
          <cell r="P241">
            <v>3.25</v>
          </cell>
          <cell r="Q241">
            <v>9638</v>
          </cell>
          <cell r="R241">
            <v>9638</v>
          </cell>
          <cell r="S241">
            <v>1157</v>
          </cell>
          <cell r="T241">
            <v>41898</v>
          </cell>
          <cell r="U241">
            <v>27586</v>
          </cell>
          <cell r="V241">
            <v>354</v>
          </cell>
          <cell r="W241">
            <v>803</v>
          </cell>
          <cell r="X241" t="str">
            <v>Male</v>
          </cell>
          <cell r="Y241">
            <v>2015475952</v>
          </cell>
          <cell r="Z241">
            <v>19453.75</v>
          </cell>
          <cell r="AA241">
            <v>19454</v>
          </cell>
          <cell r="AB241">
            <v>146</v>
          </cell>
          <cell r="AC241">
            <v>19454</v>
          </cell>
          <cell r="AD241">
            <v>3890.75</v>
          </cell>
        </row>
        <row r="242">
          <cell r="H242">
            <v>48337</v>
          </cell>
          <cell r="I242" t="str">
            <v xml:space="preserve">MITHILESH JHA  </v>
          </cell>
          <cell r="J242" t="str">
            <v>LT.LAKASHMI KANT</v>
          </cell>
          <cell r="K242" t="str">
            <v xml:space="preserve"> SECURITY GUARD</v>
          </cell>
          <cell r="L242" t="str">
            <v>100228368964</v>
          </cell>
          <cell r="M242" t="str">
            <v>DL/11810/53628</v>
          </cell>
          <cell r="N242">
            <v>26</v>
          </cell>
          <cell r="O242">
            <v>5</v>
          </cell>
          <cell r="P242">
            <v>8.5</v>
          </cell>
          <cell r="Q242">
            <v>9638</v>
          </cell>
          <cell r="R242">
            <v>9638</v>
          </cell>
          <cell r="S242">
            <v>1157</v>
          </cell>
          <cell r="T242">
            <v>41291</v>
          </cell>
          <cell r="U242">
            <v>29587</v>
          </cell>
          <cell r="V242">
            <v>354</v>
          </cell>
          <cell r="W242">
            <v>803</v>
          </cell>
          <cell r="X242" t="str">
            <v>Male</v>
          </cell>
          <cell r="Y242">
            <v>2014794071</v>
          </cell>
          <cell r="Z242">
            <v>25738.81</v>
          </cell>
          <cell r="AA242">
            <v>25739</v>
          </cell>
          <cell r="AB242">
            <v>194</v>
          </cell>
          <cell r="AC242">
            <v>25739</v>
          </cell>
          <cell r="AD242">
            <v>10175.81</v>
          </cell>
        </row>
        <row r="243">
          <cell r="H243">
            <v>47288</v>
          </cell>
          <cell r="I243" t="str">
            <v xml:space="preserve">BADAL SARKAR  </v>
          </cell>
          <cell r="J243" t="str">
            <v>JHANTU SARKAR</v>
          </cell>
          <cell r="K243" t="str">
            <v xml:space="preserve"> SECURITY GUARD</v>
          </cell>
          <cell r="L243" t="str">
            <v>100105063463</v>
          </cell>
          <cell r="M243" t="str">
            <v>DL/11810/50150</v>
          </cell>
          <cell r="N243">
            <v>26</v>
          </cell>
          <cell r="O243">
            <v>5</v>
          </cell>
          <cell r="P243">
            <v>7.5</v>
          </cell>
          <cell r="Q243">
            <v>9638</v>
          </cell>
          <cell r="R243">
            <v>9638</v>
          </cell>
          <cell r="S243">
            <v>1157</v>
          </cell>
          <cell r="T243">
            <v>40866</v>
          </cell>
          <cell r="U243">
            <v>29962</v>
          </cell>
          <cell r="V243">
            <v>354</v>
          </cell>
          <cell r="W243">
            <v>803</v>
          </cell>
          <cell r="X243" t="str">
            <v>Male</v>
          </cell>
          <cell r="Y243">
            <v>2014285282</v>
          </cell>
          <cell r="Z243">
            <v>24541.65</v>
          </cell>
          <cell r="AA243">
            <v>24542</v>
          </cell>
          <cell r="AB243">
            <v>185</v>
          </cell>
          <cell r="AC243">
            <v>24542</v>
          </cell>
          <cell r="AD243">
            <v>8978.65</v>
          </cell>
        </row>
        <row r="244">
          <cell r="H244">
            <v>48460</v>
          </cell>
          <cell r="I244" t="str">
            <v xml:space="preserve">PARASURAM  </v>
          </cell>
          <cell r="J244" t="str">
            <v>RUDDAL PARSAD SINGH</v>
          </cell>
          <cell r="K244" t="str">
            <v xml:space="preserve"> SECURITY SUPERVISOR</v>
          </cell>
          <cell r="L244" t="str">
            <v>100826215795</v>
          </cell>
          <cell r="M244" t="str">
            <v>DL/11810/54126</v>
          </cell>
          <cell r="N244">
            <v>7</v>
          </cell>
          <cell r="O244">
            <v>24</v>
          </cell>
          <cell r="P244">
            <v>0</v>
          </cell>
          <cell r="Q244">
            <v>2858.15</v>
          </cell>
          <cell r="R244">
            <v>2858</v>
          </cell>
          <cell r="S244">
            <v>343</v>
          </cell>
          <cell r="T244">
            <v>41318</v>
          </cell>
          <cell r="U244">
            <v>24977</v>
          </cell>
          <cell r="V244">
            <v>105</v>
          </cell>
          <cell r="W244">
            <v>238</v>
          </cell>
          <cell r="X244" t="str">
            <v>Male</v>
          </cell>
          <cell r="Y244">
            <v>2014823450</v>
          </cell>
          <cell r="Z244">
            <v>4628.88</v>
          </cell>
          <cell r="AA244">
            <v>4629</v>
          </cell>
          <cell r="AB244">
            <v>35</v>
          </cell>
          <cell r="AC244">
            <v>4629</v>
          </cell>
          <cell r="AD244">
            <v>0</v>
          </cell>
        </row>
        <row r="245">
          <cell r="H245">
            <v>69416</v>
          </cell>
          <cell r="I245" t="str">
            <v>DHIRENDRA KUMAR RAI</v>
          </cell>
          <cell r="J245" t="str">
            <v>SHIRANGI RAY</v>
          </cell>
          <cell r="K245" t="str">
            <v xml:space="preserve"> SECURITY GUARD</v>
          </cell>
          <cell r="L245" t="str">
            <v>101337383381</v>
          </cell>
          <cell r="N245">
            <v>26</v>
          </cell>
          <cell r="O245">
            <v>5</v>
          </cell>
          <cell r="P245">
            <v>5.5</v>
          </cell>
          <cell r="Q245">
            <v>9638</v>
          </cell>
          <cell r="R245">
            <v>9638</v>
          </cell>
          <cell r="S245">
            <v>1157</v>
          </cell>
          <cell r="T245">
            <v>43294</v>
          </cell>
          <cell r="U245">
            <v>31802</v>
          </cell>
          <cell r="V245">
            <v>354</v>
          </cell>
          <cell r="W245">
            <v>803</v>
          </cell>
          <cell r="X245" t="str">
            <v>Male</v>
          </cell>
          <cell r="Y245">
            <v>2017265229</v>
          </cell>
          <cell r="Z245">
            <v>22147.35</v>
          </cell>
          <cell r="AA245">
            <v>22147</v>
          </cell>
          <cell r="AB245">
            <v>167</v>
          </cell>
          <cell r="AC245">
            <v>22147</v>
          </cell>
          <cell r="AD245">
            <v>6584.35</v>
          </cell>
        </row>
        <row r="246">
          <cell r="H246">
            <v>49445</v>
          </cell>
          <cell r="I246" t="str">
            <v xml:space="preserve">PRAMOD KUMAR  </v>
          </cell>
          <cell r="J246" t="str">
            <v>LT RAJENDER SAH</v>
          </cell>
          <cell r="K246" t="str">
            <v xml:space="preserve"> SECURITY GUARD</v>
          </cell>
          <cell r="L246" t="str">
            <v>100276689831</v>
          </cell>
          <cell r="M246" t="str">
            <v>DL/11810/58835</v>
          </cell>
          <cell r="N246">
            <v>26</v>
          </cell>
          <cell r="O246">
            <v>5</v>
          </cell>
          <cell r="P246">
            <v>4.5</v>
          </cell>
          <cell r="Q246">
            <v>9638</v>
          </cell>
          <cell r="R246">
            <v>9638</v>
          </cell>
          <cell r="S246">
            <v>1157</v>
          </cell>
          <cell r="T246">
            <v>41765</v>
          </cell>
          <cell r="U246">
            <v>28266</v>
          </cell>
          <cell r="V246">
            <v>354</v>
          </cell>
          <cell r="W246">
            <v>803</v>
          </cell>
          <cell r="X246" t="str">
            <v>Male</v>
          </cell>
          <cell r="Y246">
            <v>2015335626</v>
          </cell>
          <cell r="Z246">
            <v>20950.189999999999</v>
          </cell>
          <cell r="AA246">
            <v>20950</v>
          </cell>
          <cell r="AB246">
            <v>158</v>
          </cell>
          <cell r="AC246">
            <v>20950</v>
          </cell>
          <cell r="AD246">
            <v>5387.19</v>
          </cell>
        </row>
        <row r="247">
          <cell r="H247">
            <v>55316</v>
          </cell>
          <cell r="I247" t="str">
            <v xml:space="preserve">DHRUO JEE PAL  </v>
          </cell>
          <cell r="J247" t="str">
            <v>SUDAMA PAL</v>
          </cell>
          <cell r="K247" t="str">
            <v xml:space="preserve"> SECURITY GUARD</v>
          </cell>
          <cell r="L247" t="str">
            <v>100620325906</v>
          </cell>
          <cell r="M247" t="str">
            <v>DL/11810/67334</v>
          </cell>
          <cell r="N247">
            <v>26</v>
          </cell>
          <cell r="O247">
            <v>5</v>
          </cell>
          <cell r="P247">
            <v>5</v>
          </cell>
          <cell r="Q247">
            <v>9638</v>
          </cell>
          <cell r="R247">
            <v>9638</v>
          </cell>
          <cell r="S247">
            <v>1157</v>
          </cell>
          <cell r="T247">
            <v>42359</v>
          </cell>
          <cell r="U247">
            <v>31430</v>
          </cell>
          <cell r="V247">
            <v>354</v>
          </cell>
          <cell r="W247">
            <v>803</v>
          </cell>
          <cell r="X247" t="str">
            <v>Male</v>
          </cell>
          <cell r="Y247">
            <v>2011833726</v>
          </cell>
          <cell r="Z247">
            <v>21548.77</v>
          </cell>
          <cell r="AA247">
            <v>21549</v>
          </cell>
          <cell r="AB247">
            <v>162</v>
          </cell>
          <cell r="AC247">
            <v>21549</v>
          </cell>
          <cell r="AD247">
            <v>5985.77</v>
          </cell>
        </row>
        <row r="248">
          <cell r="H248">
            <v>70734</v>
          </cell>
          <cell r="I248" t="str">
            <v xml:space="preserve">IMTEYAJ KHAN  </v>
          </cell>
          <cell r="J248" t="str">
            <v>HATIM KHAN</v>
          </cell>
          <cell r="K248" t="str">
            <v xml:space="preserve"> SECURITY GUARD</v>
          </cell>
          <cell r="L248" t="str">
            <v>100166917454</v>
          </cell>
          <cell r="N248">
            <v>26</v>
          </cell>
          <cell r="O248">
            <v>5</v>
          </cell>
          <cell r="P248">
            <v>10.5</v>
          </cell>
          <cell r="Q248">
            <v>9638</v>
          </cell>
          <cell r="R248">
            <v>9638</v>
          </cell>
          <cell r="S248">
            <v>1157</v>
          </cell>
          <cell r="T248">
            <v>43354</v>
          </cell>
          <cell r="U248">
            <v>33618</v>
          </cell>
          <cell r="V248">
            <v>354</v>
          </cell>
          <cell r="W248">
            <v>803</v>
          </cell>
          <cell r="X248" t="str">
            <v>Male</v>
          </cell>
          <cell r="Z248">
            <v>28133.119999999999</v>
          </cell>
          <cell r="AA248">
            <v>28133</v>
          </cell>
          <cell r="AB248">
            <v>211</v>
          </cell>
          <cell r="AC248">
            <v>28133</v>
          </cell>
          <cell r="AD248">
            <v>12570.12</v>
          </cell>
        </row>
        <row r="249">
          <cell r="H249">
            <v>48183</v>
          </cell>
          <cell r="I249" t="str">
            <v xml:space="preserve">CHITRANJAN SINGH  </v>
          </cell>
          <cell r="J249" t="str">
            <v>SHANKAR DAYAL SINGH</v>
          </cell>
          <cell r="K249" t="str">
            <v xml:space="preserve"> SECURITY GUARD</v>
          </cell>
          <cell r="L249" t="str">
            <v>100126231745</v>
          </cell>
          <cell r="M249" t="str">
            <v>DL/11810/53380</v>
          </cell>
          <cell r="N249">
            <v>26</v>
          </cell>
          <cell r="O249">
            <v>5</v>
          </cell>
          <cell r="P249">
            <v>6</v>
          </cell>
          <cell r="Q249">
            <v>9638</v>
          </cell>
          <cell r="R249">
            <v>9638</v>
          </cell>
          <cell r="S249">
            <v>1157</v>
          </cell>
          <cell r="T249">
            <v>41244</v>
          </cell>
          <cell r="U249">
            <v>27829</v>
          </cell>
          <cell r="V249">
            <v>354</v>
          </cell>
          <cell r="W249">
            <v>803</v>
          </cell>
          <cell r="X249" t="str">
            <v>Male</v>
          </cell>
          <cell r="Y249">
            <v>2014757210</v>
          </cell>
          <cell r="Z249">
            <v>22745.919999999998</v>
          </cell>
          <cell r="AA249">
            <v>22746</v>
          </cell>
          <cell r="AB249">
            <v>171</v>
          </cell>
          <cell r="AC249">
            <v>22746</v>
          </cell>
          <cell r="AD249">
            <v>7182.92</v>
          </cell>
        </row>
        <row r="250">
          <cell r="H250">
            <v>49631</v>
          </cell>
          <cell r="I250" t="str">
            <v xml:space="preserve">SIMA RAY  </v>
          </cell>
          <cell r="J250" t="str">
            <v>RAMJI RAY</v>
          </cell>
          <cell r="K250" t="str">
            <v xml:space="preserve"> LADY SEARCHER</v>
          </cell>
          <cell r="L250" t="str">
            <v>100617719922</v>
          </cell>
          <cell r="M250" t="str">
            <v>DL/11810/63583</v>
          </cell>
          <cell r="N250">
            <v>16</v>
          </cell>
          <cell r="O250">
            <v>15</v>
          </cell>
          <cell r="P250">
            <v>0</v>
          </cell>
          <cell r="Q250">
            <v>5931.08</v>
          </cell>
          <cell r="R250">
            <v>5931</v>
          </cell>
          <cell r="S250">
            <v>712</v>
          </cell>
          <cell r="T250">
            <v>41877</v>
          </cell>
          <cell r="U250">
            <v>29654</v>
          </cell>
          <cell r="V250">
            <v>218</v>
          </cell>
          <cell r="W250">
            <v>494</v>
          </cell>
          <cell r="X250" t="str">
            <v>Male</v>
          </cell>
          <cell r="Y250">
            <v>2015437414</v>
          </cell>
          <cell r="Z250">
            <v>9577.23</v>
          </cell>
          <cell r="AA250">
            <v>9577</v>
          </cell>
          <cell r="AB250">
            <v>72</v>
          </cell>
          <cell r="AC250">
            <v>9577</v>
          </cell>
          <cell r="AD250">
            <v>0</v>
          </cell>
        </row>
        <row r="251">
          <cell r="H251">
            <v>57476</v>
          </cell>
          <cell r="I251" t="str">
            <v xml:space="preserve">RAHUL KUMAR  </v>
          </cell>
          <cell r="J251" t="str">
            <v>ARVIND SINGH</v>
          </cell>
          <cell r="K251" t="str">
            <v xml:space="preserve"> SECURITY GUARD</v>
          </cell>
          <cell r="L251" t="str">
            <v>100946865392</v>
          </cell>
          <cell r="M251" t="str">
            <v>DL/11810/69898</v>
          </cell>
          <cell r="N251">
            <v>26</v>
          </cell>
          <cell r="O251">
            <v>5</v>
          </cell>
          <cell r="P251">
            <v>4.5</v>
          </cell>
          <cell r="Q251">
            <v>9638</v>
          </cell>
          <cell r="R251">
            <v>9638</v>
          </cell>
          <cell r="S251">
            <v>1157</v>
          </cell>
          <cell r="T251">
            <v>42621</v>
          </cell>
          <cell r="U251">
            <v>36692</v>
          </cell>
          <cell r="V251">
            <v>354</v>
          </cell>
          <cell r="W251">
            <v>803</v>
          </cell>
          <cell r="X251" t="str">
            <v>Male</v>
          </cell>
          <cell r="Y251">
            <v>2017026875</v>
          </cell>
          <cell r="Z251">
            <v>20950.189999999999</v>
          </cell>
          <cell r="AA251">
            <v>20950</v>
          </cell>
          <cell r="AB251">
            <v>158</v>
          </cell>
          <cell r="AC251">
            <v>20950</v>
          </cell>
          <cell r="AD251">
            <v>5387.19</v>
          </cell>
        </row>
        <row r="252">
          <cell r="H252">
            <v>73121</v>
          </cell>
          <cell r="I252" t="str">
            <v xml:space="preserve">OMPAL  </v>
          </cell>
          <cell r="K252" t="str">
            <v xml:space="preserve"> SECURITY GUARD</v>
          </cell>
          <cell r="L252" t="str">
            <v>101381813272</v>
          </cell>
          <cell r="N252">
            <v>26</v>
          </cell>
          <cell r="O252">
            <v>5</v>
          </cell>
          <cell r="P252">
            <v>10.25</v>
          </cell>
          <cell r="Q252">
            <v>9638</v>
          </cell>
          <cell r="R252">
            <v>9638</v>
          </cell>
          <cell r="S252">
            <v>1157</v>
          </cell>
          <cell r="T252">
            <v>43483</v>
          </cell>
          <cell r="U252">
            <v>30396</v>
          </cell>
          <cell r="V252">
            <v>354</v>
          </cell>
          <cell r="W252">
            <v>803</v>
          </cell>
          <cell r="X252" t="str">
            <v>Male</v>
          </cell>
          <cell r="Z252">
            <v>27833.83</v>
          </cell>
          <cell r="AA252">
            <v>27834</v>
          </cell>
          <cell r="AB252">
            <v>209</v>
          </cell>
          <cell r="AC252">
            <v>27834</v>
          </cell>
          <cell r="AD252">
            <v>12270.83</v>
          </cell>
        </row>
        <row r="253">
          <cell r="H253">
            <v>72450</v>
          </cell>
          <cell r="I253" t="str">
            <v>RANJEET - SINGH</v>
          </cell>
          <cell r="K253" t="str">
            <v xml:space="preserve"> SECURITY GUARD</v>
          </cell>
          <cell r="L253" t="str">
            <v>101399616995</v>
          </cell>
          <cell r="N253">
            <v>19</v>
          </cell>
          <cell r="O253">
            <v>12</v>
          </cell>
          <cell r="P253">
            <v>2</v>
          </cell>
          <cell r="Q253">
            <v>7043.15</v>
          </cell>
          <cell r="R253">
            <v>7043</v>
          </cell>
          <cell r="S253">
            <v>845</v>
          </cell>
          <cell r="T253">
            <v>43446</v>
          </cell>
          <cell r="U253">
            <v>30548</v>
          </cell>
          <cell r="V253">
            <v>258</v>
          </cell>
          <cell r="W253">
            <v>587</v>
          </cell>
          <cell r="X253" t="str">
            <v>Male</v>
          </cell>
          <cell r="Y253">
            <v>2017455668</v>
          </cell>
          <cell r="Z253">
            <v>13767.27</v>
          </cell>
          <cell r="AA253">
            <v>13767</v>
          </cell>
          <cell r="AB253">
            <v>104</v>
          </cell>
          <cell r="AC253">
            <v>13767</v>
          </cell>
          <cell r="AD253">
            <v>2394.31</v>
          </cell>
        </row>
        <row r="254">
          <cell r="H254" t="str">
            <v>DL01816</v>
          </cell>
          <cell r="I254" t="str">
            <v xml:space="preserve">POONAM  </v>
          </cell>
          <cell r="J254" t="str">
            <v>SHER SINGH</v>
          </cell>
          <cell r="K254" t="str">
            <v xml:space="preserve"> LADY SEARCHER</v>
          </cell>
          <cell r="L254" t="str">
            <v>101380294189</v>
          </cell>
          <cell r="M254" t="str">
            <v>1812006-000-00-0005</v>
          </cell>
          <cell r="N254">
            <v>26</v>
          </cell>
          <cell r="O254">
            <v>5</v>
          </cell>
          <cell r="P254">
            <v>6</v>
          </cell>
          <cell r="Q254">
            <v>9638</v>
          </cell>
          <cell r="R254">
            <v>9638</v>
          </cell>
          <cell r="S254">
            <v>1157</v>
          </cell>
          <cell r="T254">
            <v>43637</v>
          </cell>
          <cell r="U254">
            <v>29016</v>
          </cell>
          <cell r="V254">
            <v>354</v>
          </cell>
          <cell r="W254">
            <v>803</v>
          </cell>
          <cell r="X254" t="str">
            <v>Male</v>
          </cell>
          <cell r="Z254">
            <v>22745.919999999998</v>
          </cell>
          <cell r="AA254">
            <v>22746</v>
          </cell>
          <cell r="AB254">
            <v>171</v>
          </cell>
          <cell r="AC254">
            <v>22746</v>
          </cell>
          <cell r="AD254">
            <v>7182.92</v>
          </cell>
        </row>
        <row r="255">
          <cell r="H255" t="str">
            <v>DL01992</v>
          </cell>
          <cell r="I255" t="str">
            <v>KRISHAN KUMAR JHA</v>
          </cell>
          <cell r="J255" t="str">
            <v>LALLAN JEE JHA</v>
          </cell>
          <cell r="K255" t="str">
            <v xml:space="preserve"> SECURITY GUARD</v>
          </cell>
          <cell r="L255" t="str">
            <v>101516679072</v>
          </cell>
          <cell r="N255">
            <v>21</v>
          </cell>
          <cell r="O255">
            <v>10</v>
          </cell>
          <cell r="P255">
            <v>0</v>
          </cell>
          <cell r="Q255">
            <v>7784.54</v>
          </cell>
          <cell r="R255">
            <v>7785</v>
          </cell>
          <cell r="S255">
            <v>934</v>
          </cell>
          <cell r="T255">
            <v>43724</v>
          </cell>
          <cell r="U255">
            <v>27159</v>
          </cell>
          <cell r="V255">
            <v>286</v>
          </cell>
          <cell r="W255">
            <v>648</v>
          </cell>
          <cell r="X255" t="str">
            <v>Male</v>
          </cell>
          <cell r="Z255">
            <v>12570.12</v>
          </cell>
          <cell r="AA255">
            <v>12570</v>
          </cell>
          <cell r="AB255">
            <v>95</v>
          </cell>
          <cell r="AC255">
            <v>12570</v>
          </cell>
          <cell r="AD255">
            <v>0</v>
          </cell>
        </row>
        <row r="256">
          <cell r="H256" t="str">
            <v>DL02169</v>
          </cell>
          <cell r="I256" t="str">
            <v>DHIRENDRA PRATAP PANDEY</v>
          </cell>
          <cell r="J256" t="str">
            <v>KEDAR PANDEY</v>
          </cell>
          <cell r="K256" t="str">
            <v xml:space="preserve"> SECURITY GUARD</v>
          </cell>
          <cell r="L256" t="str">
            <v>101204905987</v>
          </cell>
          <cell r="N256">
            <v>17</v>
          </cell>
          <cell r="O256">
            <v>14</v>
          </cell>
          <cell r="P256">
            <v>1.5</v>
          </cell>
          <cell r="Q256">
            <v>6301.77</v>
          </cell>
          <cell r="R256">
            <v>6302</v>
          </cell>
          <cell r="S256">
            <v>756</v>
          </cell>
          <cell r="T256">
            <v>43851</v>
          </cell>
          <cell r="U256">
            <v>29940</v>
          </cell>
          <cell r="V256">
            <v>231</v>
          </cell>
          <cell r="W256">
            <v>525</v>
          </cell>
          <cell r="X256" t="str">
            <v>Male</v>
          </cell>
          <cell r="Y256">
            <v>2017911308</v>
          </cell>
          <cell r="Z256">
            <v>11971.54</v>
          </cell>
          <cell r="AA256">
            <v>11972</v>
          </cell>
          <cell r="AB256">
            <v>90</v>
          </cell>
          <cell r="AC256">
            <v>11972</v>
          </cell>
          <cell r="AD256">
            <v>1795.73</v>
          </cell>
        </row>
        <row r="257">
          <cell r="H257" t="str">
            <v>DL02449</v>
          </cell>
          <cell r="I257" t="str">
            <v xml:space="preserve">LOKMAN  </v>
          </cell>
          <cell r="J257" t="str">
            <v>CHANDRAPAL</v>
          </cell>
          <cell r="K257" t="str">
            <v xml:space="preserve"> SECURITY GUARD</v>
          </cell>
          <cell r="L257" t="str">
            <v>101674578824 </v>
          </cell>
          <cell r="N257">
            <v>26</v>
          </cell>
          <cell r="O257">
            <v>5</v>
          </cell>
          <cell r="P257">
            <v>3.875</v>
          </cell>
          <cell r="Q257">
            <v>9638</v>
          </cell>
          <cell r="R257">
            <v>9638</v>
          </cell>
          <cell r="S257">
            <v>1157</v>
          </cell>
          <cell r="T257">
            <v>44256</v>
          </cell>
          <cell r="U257">
            <v>35065</v>
          </cell>
          <cell r="V257">
            <v>354</v>
          </cell>
          <cell r="W257">
            <v>803</v>
          </cell>
          <cell r="X257" t="str">
            <v>Male</v>
          </cell>
          <cell r="Y257">
            <v>2018235922</v>
          </cell>
          <cell r="Z257">
            <v>20201.97</v>
          </cell>
          <cell r="AA257">
            <v>20202</v>
          </cell>
          <cell r="AB257">
            <v>152</v>
          </cell>
          <cell r="AC257">
            <v>20202</v>
          </cell>
          <cell r="AD257">
            <v>4638.97</v>
          </cell>
        </row>
        <row r="258">
          <cell r="H258" t="str">
            <v>DL02469</v>
          </cell>
          <cell r="I258" t="str">
            <v xml:space="preserve">VIPIN KUMAR PANDEY  </v>
          </cell>
          <cell r="J258" t="str">
            <v>RAJKUMAR PANDEY</v>
          </cell>
          <cell r="K258" t="str">
            <v xml:space="preserve"> SECURITY GUARD</v>
          </cell>
          <cell r="L258" t="str">
            <v>100409031617</v>
          </cell>
          <cell r="N258">
            <v>11</v>
          </cell>
          <cell r="O258">
            <v>20</v>
          </cell>
          <cell r="P258">
            <v>1</v>
          </cell>
          <cell r="Q258">
            <v>4077.62</v>
          </cell>
          <cell r="R258">
            <v>4078</v>
          </cell>
          <cell r="S258">
            <v>489</v>
          </cell>
          <cell r="T258">
            <v>44287</v>
          </cell>
          <cell r="U258">
            <v>33606</v>
          </cell>
          <cell r="V258">
            <v>150</v>
          </cell>
          <cell r="W258">
            <v>339</v>
          </cell>
          <cell r="X258" t="str">
            <v>Male</v>
          </cell>
          <cell r="Y258">
            <v>2014825444</v>
          </cell>
          <cell r="Z258">
            <v>7781.5</v>
          </cell>
          <cell r="AA258">
            <v>7782</v>
          </cell>
          <cell r="AB258">
            <v>59</v>
          </cell>
          <cell r="AC258">
            <v>7782</v>
          </cell>
          <cell r="AD258">
            <v>1197.1500000000001</v>
          </cell>
        </row>
        <row r="259">
          <cell r="H259" t="str">
            <v>DL02552</v>
          </cell>
          <cell r="I259" t="str">
            <v>ALOK  MAURYA</v>
          </cell>
          <cell r="J259" t="str">
            <v>DINESH MAURYA</v>
          </cell>
          <cell r="K259" t="str">
            <v xml:space="preserve"> SECURITY GUARD</v>
          </cell>
          <cell r="L259" t="str">
            <v>101739737420</v>
          </cell>
          <cell r="N259">
            <v>26</v>
          </cell>
          <cell r="O259">
            <v>5</v>
          </cell>
          <cell r="P259">
            <v>1.5</v>
          </cell>
          <cell r="Q259">
            <v>9638</v>
          </cell>
          <cell r="R259">
            <v>9638</v>
          </cell>
          <cell r="S259">
            <v>1157</v>
          </cell>
          <cell r="T259">
            <v>44440</v>
          </cell>
          <cell r="U259">
            <v>35262</v>
          </cell>
          <cell r="V259">
            <v>354</v>
          </cell>
          <cell r="W259">
            <v>803</v>
          </cell>
          <cell r="X259" t="str">
            <v>Male</v>
          </cell>
          <cell r="Y259">
            <v>2018394902</v>
          </cell>
          <cell r="Z259">
            <v>17358.73</v>
          </cell>
          <cell r="AA259">
            <v>17359</v>
          </cell>
          <cell r="AB259">
            <v>131</v>
          </cell>
          <cell r="AC259">
            <v>17359</v>
          </cell>
          <cell r="AD259">
            <v>1795.73</v>
          </cell>
        </row>
        <row r="260">
          <cell r="H260" t="str">
            <v>DL02588</v>
          </cell>
          <cell r="I260" t="str">
            <v xml:space="preserve">RAM AWATAR SINGH  </v>
          </cell>
          <cell r="J260" t="str">
            <v>PARAM HANS SINGH</v>
          </cell>
          <cell r="K260" t="str">
            <v xml:space="preserve"> SECURITY SUPERVISOR</v>
          </cell>
          <cell r="L260" t="str">
            <v>100303643078</v>
          </cell>
          <cell r="N260">
            <v>26</v>
          </cell>
          <cell r="O260">
            <v>5</v>
          </cell>
          <cell r="P260">
            <v>4.5</v>
          </cell>
          <cell r="Q260">
            <v>10616</v>
          </cell>
          <cell r="R260">
            <v>10616</v>
          </cell>
          <cell r="S260">
            <v>1274</v>
          </cell>
          <cell r="T260">
            <v>44517</v>
          </cell>
          <cell r="U260">
            <v>26320</v>
          </cell>
          <cell r="V260">
            <v>390</v>
          </cell>
          <cell r="W260">
            <v>884</v>
          </cell>
          <cell r="X260" t="str">
            <v>Male</v>
          </cell>
          <cell r="Z260">
            <v>23144.42</v>
          </cell>
          <cell r="AA260">
            <v>23144</v>
          </cell>
          <cell r="AB260">
            <v>174</v>
          </cell>
          <cell r="AC260">
            <v>23144</v>
          </cell>
          <cell r="AD260">
            <v>5951.42</v>
          </cell>
        </row>
        <row r="261">
          <cell r="H261" t="str">
            <v>DL02600</v>
          </cell>
          <cell r="I261" t="str">
            <v xml:space="preserve">ABHISHEK KUMAR  </v>
          </cell>
          <cell r="J261" t="str">
            <v>RAM SURAT CHAUDHARY</v>
          </cell>
          <cell r="K261" t="str">
            <v xml:space="preserve"> SECURITY GUARD</v>
          </cell>
          <cell r="L261" t="str">
            <v>101772065508</v>
          </cell>
          <cell r="N261">
            <v>28</v>
          </cell>
          <cell r="O261">
            <v>3</v>
          </cell>
          <cell r="P261">
            <v>0</v>
          </cell>
          <cell r="Q261">
            <v>9304.67</v>
          </cell>
          <cell r="R261">
            <v>9305</v>
          </cell>
          <cell r="S261">
            <v>1116</v>
          </cell>
          <cell r="T261">
            <v>44501</v>
          </cell>
          <cell r="U261">
            <v>37620</v>
          </cell>
          <cell r="V261">
            <v>342</v>
          </cell>
          <cell r="W261">
            <v>774</v>
          </cell>
          <cell r="X261" t="str">
            <v>Male</v>
          </cell>
          <cell r="Z261">
            <v>15180.44</v>
          </cell>
          <cell r="AA261">
            <v>15180</v>
          </cell>
          <cell r="AB261">
            <v>115</v>
          </cell>
          <cell r="AC261">
            <v>15187</v>
          </cell>
          <cell r="AD261">
            <v>0</v>
          </cell>
        </row>
        <row r="262">
          <cell r="H262" t="str">
            <v>DL02346</v>
          </cell>
          <cell r="I262" t="str">
            <v xml:space="preserve">GOPAL KUMAR </v>
          </cell>
          <cell r="K262" t="str">
            <v xml:space="preserve"> SECURITY GUARD</v>
          </cell>
          <cell r="L262" t="str">
            <v>100429129279</v>
          </cell>
          <cell r="N262">
            <v>24</v>
          </cell>
          <cell r="O262">
            <v>7</v>
          </cell>
          <cell r="P262">
            <v>11</v>
          </cell>
          <cell r="Q262">
            <v>8896.6200000000008</v>
          </cell>
          <cell r="R262">
            <v>8897</v>
          </cell>
          <cell r="S262">
            <v>1068</v>
          </cell>
          <cell r="T262">
            <v>44092</v>
          </cell>
          <cell r="U262">
            <v>32824</v>
          </cell>
          <cell r="V262">
            <v>327</v>
          </cell>
          <cell r="W262">
            <v>741</v>
          </cell>
          <cell r="X262" t="str">
            <v>Male</v>
          </cell>
          <cell r="Y262">
            <v>2016281963</v>
          </cell>
          <cell r="Z262">
            <v>27667.23</v>
          </cell>
          <cell r="AA262">
            <v>27667</v>
          </cell>
          <cell r="AB262">
            <v>208</v>
          </cell>
          <cell r="AC262">
            <v>27667</v>
          </cell>
          <cell r="AD262">
            <v>13301.38</v>
          </cell>
        </row>
        <row r="263">
          <cell r="H263">
            <v>46410</v>
          </cell>
          <cell r="I263" t="str">
            <v xml:space="preserve">JAI PRAKASH  </v>
          </cell>
          <cell r="J263" t="str">
            <v>KALIKA PRASAD</v>
          </cell>
          <cell r="K263" t="str">
            <v xml:space="preserve"> SECURITY GUARD</v>
          </cell>
          <cell r="L263" t="str">
            <v>100171296817</v>
          </cell>
          <cell r="N263">
            <v>29</v>
          </cell>
          <cell r="O263">
            <v>2</v>
          </cell>
          <cell r="P263">
            <v>0.75</v>
          </cell>
          <cell r="Q263">
            <v>15556.52</v>
          </cell>
          <cell r="R263">
            <v>15557</v>
          </cell>
          <cell r="S263">
            <v>1866</v>
          </cell>
          <cell r="T263">
            <v>40663</v>
          </cell>
          <cell r="V263">
            <v>571</v>
          </cell>
          <cell r="W263">
            <v>1295</v>
          </cell>
          <cell r="X263" t="str">
            <v>Male</v>
          </cell>
          <cell r="Y263">
            <v>2014025332</v>
          </cell>
          <cell r="Z263">
            <v>19731.3</v>
          </cell>
          <cell r="AA263">
            <v>19731</v>
          </cell>
          <cell r="AB263">
            <v>149</v>
          </cell>
          <cell r="AC263">
            <v>19732</v>
          </cell>
          <cell r="AD263">
            <v>897.87</v>
          </cell>
        </row>
        <row r="264">
          <cell r="H264">
            <v>71634</v>
          </cell>
          <cell r="I264" t="str">
            <v>INDRA  PAL</v>
          </cell>
          <cell r="J264" t="str">
            <v>SHYAM LAL</v>
          </cell>
          <cell r="K264" t="str">
            <v xml:space="preserve"> SECURITY GUARD</v>
          </cell>
          <cell r="L264" t="str">
            <v>100873800898</v>
          </cell>
          <cell r="N264">
            <v>26</v>
          </cell>
          <cell r="O264">
            <v>5</v>
          </cell>
          <cell r="P264">
            <v>1.25</v>
          </cell>
          <cell r="Q264">
            <v>5931.08</v>
          </cell>
          <cell r="R264">
            <v>5931</v>
          </cell>
          <cell r="S264">
            <v>712</v>
          </cell>
          <cell r="T264">
            <v>43414</v>
          </cell>
          <cell r="U264">
            <v>32549</v>
          </cell>
          <cell r="V264">
            <v>218</v>
          </cell>
          <cell r="W264">
            <v>494</v>
          </cell>
          <cell r="X264" t="str">
            <v>Male</v>
          </cell>
          <cell r="Z264">
            <v>15424.91</v>
          </cell>
          <cell r="AA264">
            <v>15425</v>
          </cell>
          <cell r="AB264">
            <v>117</v>
          </cell>
          <cell r="AC264">
            <v>16071</v>
          </cell>
          <cell r="AD264">
            <v>1331.55</v>
          </cell>
        </row>
        <row r="265">
          <cell r="H265" t="str">
            <v>DL02349</v>
          </cell>
          <cell r="I265" t="str">
            <v xml:space="preserve">NARENDRA KUMAR SINGH  </v>
          </cell>
          <cell r="J265" t="str">
            <v>RAM NAGINA SINGH</v>
          </cell>
          <cell r="K265" t="str">
            <v xml:space="preserve"> SECURITY GUARD</v>
          </cell>
          <cell r="L265" t="str">
            <v>101619367241</v>
          </cell>
          <cell r="N265">
            <v>26</v>
          </cell>
          <cell r="O265">
            <v>5</v>
          </cell>
          <cell r="P265">
            <v>2</v>
          </cell>
          <cell r="Q265">
            <v>7413.85</v>
          </cell>
          <cell r="R265">
            <v>7414</v>
          </cell>
          <cell r="S265">
            <v>890</v>
          </cell>
          <cell r="T265">
            <v>44095</v>
          </cell>
          <cell r="U265">
            <v>30742</v>
          </cell>
          <cell r="V265">
            <v>272</v>
          </cell>
          <cell r="W265">
            <v>618</v>
          </cell>
          <cell r="X265" t="str">
            <v>Male</v>
          </cell>
          <cell r="Y265">
            <v>2006394012</v>
          </cell>
          <cell r="Z265">
            <v>17075.53</v>
          </cell>
          <cell r="AA265">
            <v>17076</v>
          </cell>
          <cell r="AB265">
            <v>129</v>
          </cell>
          <cell r="AC265">
            <v>17463</v>
          </cell>
          <cell r="AD265">
            <v>2394.31</v>
          </cell>
        </row>
        <row r="266">
          <cell r="H266">
            <v>49264</v>
          </cell>
          <cell r="I266" t="str">
            <v xml:space="preserve">NARENDRA  JHA  </v>
          </cell>
          <cell r="J266" t="str">
            <v>RAM BALA JHA</v>
          </cell>
          <cell r="K266" t="str">
            <v xml:space="preserve"> SECURITY SUPERVISOR</v>
          </cell>
          <cell r="L266" t="str">
            <v>#N/A</v>
          </cell>
          <cell r="M266" t="str">
            <v>DL/11810/57843</v>
          </cell>
          <cell r="N266">
            <v>27</v>
          </cell>
          <cell r="P266">
            <v>0</v>
          </cell>
          <cell r="Q266">
            <v>15000</v>
          </cell>
          <cell r="S266">
            <v>1800</v>
          </cell>
          <cell r="T266">
            <v>41663</v>
          </cell>
          <cell r="U266">
            <v>27262</v>
          </cell>
          <cell r="V266">
            <v>550</v>
          </cell>
          <cell r="W266">
            <v>1250</v>
          </cell>
          <cell r="X266" t="str">
            <v>Male</v>
          </cell>
          <cell r="Y266">
            <v>2006483981</v>
          </cell>
          <cell r="Z266">
            <v>19473</v>
          </cell>
          <cell r="AB266">
            <v>147</v>
          </cell>
          <cell r="AC266">
            <v>19473</v>
          </cell>
          <cell r="AD266">
            <v>0</v>
          </cell>
        </row>
        <row r="267">
          <cell r="H267">
            <v>55641</v>
          </cell>
          <cell r="I267" t="str">
            <v xml:space="preserve">RAJESH KUMAR YADAV  </v>
          </cell>
          <cell r="J267" t="str">
            <v>RAMPAL SINGH YADAV</v>
          </cell>
          <cell r="K267" t="str">
            <v xml:space="preserve"> SECURITY GUARD</v>
          </cell>
          <cell r="L267" t="str">
            <v>#N/A</v>
          </cell>
          <cell r="M267" t="str">
            <v>DL/11810/67621</v>
          </cell>
          <cell r="N267">
            <v>27</v>
          </cell>
          <cell r="P267">
            <v>0</v>
          </cell>
          <cell r="Q267">
            <v>15000</v>
          </cell>
          <cell r="S267">
            <v>1800</v>
          </cell>
          <cell r="T267">
            <v>42397</v>
          </cell>
          <cell r="U267">
            <v>28642</v>
          </cell>
          <cell r="V267">
            <v>550</v>
          </cell>
          <cell r="W267">
            <v>1250</v>
          </cell>
          <cell r="X267" t="str">
            <v>Male</v>
          </cell>
          <cell r="Y267">
            <v>2014756572</v>
          </cell>
          <cell r="Z267">
            <v>17693</v>
          </cell>
          <cell r="AB267">
            <v>133</v>
          </cell>
          <cell r="AC267">
            <v>17693</v>
          </cell>
          <cell r="AD267">
            <v>0</v>
          </cell>
        </row>
        <row r="268">
          <cell r="H268">
            <v>63177</v>
          </cell>
          <cell r="I268" t="str">
            <v xml:space="preserve">VINAY KUMAR  </v>
          </cell>
          <cell r="J268" t="str">
            <v>SHRI LAL SINGH</v>
          </cell>
          <cell r="K268" t="str">
            <v xml:space="preserve"> SECURITY GUARD</v>
          </cell>
          <cell r="L268" t="str">
            <v>#N/A</v>
          </cell>
          <cell r="N268">
            <v>26</v>
          </cell>
          <cell r="P268">
            <v>0</v>
          </cell>
          <cell r="Q268">
            <v>14444.44</v>
          </cell>
          <cell r="S268">
            <v>1733</v>
          </cell>
          <cell r="T268">
            <v>43009</v>
          </cell>
          <cell r="U268">
            <v>31503</v>
          </cell>
          <cell r="V268">
            <v>530</v>
          </cell>
          <cell r="W268">
            <v>1203</v>
          </cell>
          <cell r="X268" t="str">
            <v>Male</v>
          </cell>
          <cell r="Y268">
            <v>2016355266</v>
          </cell>
          <cell r="Z268">
            <v>17037.7</v>
          </cell>
          <cell r="AB268">
            <v>128</v>
          </cell>
          <cell r="AC268">
            <v>17038</v>
          </cell>
          <cell r="AD268">
            <v>0</v>
          </cell>
        </row>
        <row r="269">
          <cell r="H269">
            <v>49292</v>
          </cell>
          <cell r="I269" t="str">
            <v xml:space="preserve">SHYAM BIHARY  </v>
          </cell>
          <cell r="J269" t="str">
            <v>LT SURDSHAM PANDEY</v>
          </cell>
          <cell r="K269" t="str">
            <v xml:space="preserve"> SECURITY GUARD</v>
          </cell>
          <cell r="L269" t="str">
            <v>#N/A</v>
          </cell>
          <cell r="M269" t="str">
            <v>DL/11810/58069</v>
          </cell>
          <cell r="N269">
            <v>27</v>
          </cell>
          <cell r="P269">
            <v>0</v>
          </cell>
          <cell r="Q269">
            <v>15000</v>
          </cell>
          <cell r="S269">
            <v>1800</v>
          </cell>
          <cell r="T269">
            <v>41676</v>
          </cell>
          <cell r="U269">
            <v>25006</v>
          </cell>
          <cell r="V269">
            <v>550</v>
          </cell>
          <cell r="W269">
            <v>1250</v>
          </cell>
          <cell r="X269" t="str">
            <v>Male</v>
          </cell>
          <cell r="Y269">
            <v>2014223703</v>
          </cell>
          <cell r="Z269">
            <v>17693</v>
          </cell>
          <cell r="AB269">
            <v>133</v>
          </cell>
          <cell r="AC269">
            <v>17693</v>
          </cell>
          <cell r="AD269">
            <v>0</v>
          </cell>
        </row>
        <row r="270">
          <cell r="H270">
            <v>46690</v>
          </cell>
          <cell r="I270" t="str">
            <v xml:space="preserve">SUDAMA TIWARY  </v>
          </cell>
          <cell r="J270" t="str">
            <v>KESHO TIWARI</v>
          </cell>
          <cell r="K270" t="str">
            <v xml:space="preserve"> SECURITY GUARD</v>
          </cell>
          <cell r="L270" t="str">
            <v>#N/A</v>
          </cell>
          <cell r="M270" t="str">
            <v>DL/11810/48691</v>
          </cell>
          <cell r="N270">
            <v>27</v>
          </cell>
          <cell r="P270">
            <v>0</v>
          </cell>
          <cell r="Q270">
            <v>15000</v>
          </cell>
          <cell r="S270">
            <v>1800</v>
          </cell>
          <cell r="T270">
            <v>40748</v>
          </cell>
          <cell r="U270">
            <v>21551</v>
          </cell>
          <cell r="V270">
            <v>550</v>
          </cell>
          <cell r="W270">
            <v>1250</v>
          </cell>
          <cell r="X270" t="str">
            <v>Male</v>
          </cell>
          <cell r="Y270">
            <v>2014133804</v>
          </cell>
          <cell r="Z270">
            <v>17693</v>
          </cell>
          <cell r="AB270">
            <v>133</v>
          </cell>
          <cell r="AC270">
            <v>17693</v>
          </cell>
          <cell r="AD270">
            <v>0</v>
          </cell>
        </row>
        <row r="271">
          <cell r="H271">
            <v>65309</v>
          </cell>
          <cell r="I271" t="str">
            <v xml:space="preserve">PRAMOD KUMAR SINGH  </v>
          </cell>
          <cell r="J271" t="str">
            <v>LATE RAM NARAYAN SINGH</v>
          </cell>
          <cell r="K271" t="str">
            <v xml:space="preserve"> SECURITY SUPERVISOR</v>
          </cell>
          <cell r="L271" t="str">
            <v>101279144496</v>
          </cell>
          <cell r="N271">
            <v>12</v>
          </cell>
          <cell r="P271">
            <v>0</v>
          </cell>
          <cell r="Q271">
            <v>6666.67</v>
          </cell>
          <cell r="S271">
            <v>800</v>
          </cell>
          <cell r="T271">
            <v>43179</v>
          </cell>
          <cell r="U271">
            <v>30133</v>
          </cell>
          <cell r="V271">
            <v>245</v>
          </cell>
          <cell r="W271">
            <v>555</v>
          </cell>
          <cell r="X271" t="str">
            <v>Male</v>
          </cell>
          <cell r="Y271">
            <v>2017175779</v>
          </cell>
          <cell r="Z271">
            <v>8654.67</v>
          </cell>
          <cell r="AB271">
            <v>65</v>
          </cell>
          <cell r="AC271">
            <v>8655</v>
          </cell>
          <cell r="AD271">
            <v>0</v>
          </cell>
        </row>
        <row r="272">
          <cell r="H272">
            <v>57242</v>
          </cell>
          <cell r="I272" t="str">
            <v xml:space="preserve">LAXMI  </v>
          </cell>
          <cell r="J272" t="str">
            <v>PREM CHAND</v>
          </cell>
          <cell r="K272" t="str">
            <v xml:space="preserve"> SECURITY GUARD</v>
          </cell>
          <cell r="L272" t="str">
            <v>#N/A</v>
          </cell>
          <cell r="M272" t="str">
            <v>DL/11810/69563</v>
          </cell>
          <cell r="N272">
            <v>25</v>
          </cell>
          <cell r="P272">
            <v>0</v>
          </cell>
          <cell r="Q272">
            <v>13888.89</v>
          </cell>
          <cell r="S272">
            <v>1667</v>
          </cell>
          <cell r="T272">
            <v>42581</v>
          </cell>
          <cell r="U272">
            <v>30682</v>
          </cell>
          <cell r="V272">
            <v>510</v>
          </cell>
          <cell r="W272">
            <v>1157</v>
          </cell>
          <cell r="X272" t="str">
            <v>Male</v>
          </cell>
          <cell r="Y272">
            <v>2016245580</v>
          </cell>
          <cell r="Z272">
            <v>16382.41</v>
          </cell>
          <cell r="AB272">
            <v>123</v>
          </cell>
          <cell r="AC272">
            <v>16382</v>
          </cell>
          <cell r="AD272">
            <v>0</v>
          </cell>
        </row>
        <row r="273">
          <cell r="H273">
            <v>72774</v>
          </cell>
          <cell r="I273" t="str">
            <v>RAJJAN  KUMAR</v>
          </cell>
          <cell r="J273" t="str">
            <v>RAM KUMAR</v>
          </cell>
          <cell r="K273" t="str">
            <v xml:space="preserve"> SECURITY GD-EX</v>
          </cell>
          <cell r="L273" t="str">
            <v>#N/A</v>
          </cell>
          <cell r="N273">
            <v>27</v>
          </cell>
          <cell r="P273">
            <v>0</v>
          </cell>
          <cell r="Q273">
            <v>15000</v>
          </cell>
          <cell r="S273">
            <v>1800</v>
          </cell>
          <cell r="T273">
            <v>43470</v>
          </cell>
          <cell r="U273">
            <v>33027</v>
          </cell>
          <cell r="V273">
            <v>550</v>
          </cell>
          <cell r="W273">
            <v>1250</v>
          </cell>
          <cell r="X273" t="str">
            <v>Male</v>
          </cell>
          <cell r="Y273">
            <v>2017455865</v>
          </cell>
          <cell r="Z273">
            <v>17693</v>
          </cell>
          <cell r="AB273">
            <v>133</v>
          </cell>
          <cell r="AC273">
            <v>18693</v>
          </cell>
          <cell r="AD273">
            <v>0</v>
          </cell>
        </row>
        <row r="274">
          <cell r="H274">
            <v>71294</v>
          </cell>
          <cell r="I274" t="str">
            <v>DEEPENDRA  SINGH</v>
          </cell>
          <cell r="J274" t="str">
            <v>SHIV NARAYAN SINGH</v>
          </cell>
          <cell r="K274" t="str">
            <v xml:space="preserve"> SECURITY GUARD</v>
          </cell>
          <cell r="L274" t="str">
            <v>#N/A</v>
          </cell>
          <cell r="N274">
            <v>11</v>
          </cell>
          <cell r="P274">
            <v>0</v>
          </cell>
          <cell r="Q274">
            <v>6111.11</v>
          </cell>
          <cell r="S274">
            <v>733</v>
          </cell>
          <cell r="T274">
            <v>43374</v>
          </cell>
          <cell r="U274">
            <v>33592</v>
          </cell>
          <cell r="V274">
            <v>224</v>
          </cell>
          <cell r="W274">
            <v>509</v>
          </cell>
          <cell r="X274" t="str">
            <v>Male</v>
          </cell>
          <cell r="Y274">
            <v>6716933000</v>
          </cell>
          <cell r="Z274">
            <v>7208.26</v>
          </cell>
          <cell r="AB274">
            <v>55</v>
          </cell>
          <cell r="AC274">
            <v>7208</v>
          </cell>
          <cell r="AD274">
            <v>0</v>
          </cell>
        </row>
        <row r="275">
          <cell r="H275">
            <v>71292</v>
          </cell>
          <cell r="I275" t="str">
            <v>VIJAY  SAW</v>
          </cell>
          <cell r="J275" t="str">
            <v>JANKI SAW</v>
          </cell>
          <cell r="K275" t="str">
            <v xml:space="preserve"> SECURITY GUARD</v>
          </cell>
          <cell r="L275" t="str">
            <v>#N/A</v>
          </cell>
          <cell r="N275">
            <v>27</v>
          </cell>
          <cell r="P275">
            <v>0</v>
          </cell>
          <cell r="Q275">
            <v>15000</v>
          </cell>
          <cell r="S275">
            <v>1800</v>
          </cell>
          <cell r="T275">
            <v>43374</v>
          </cell>
          <cell r="U275">
            <v>32766</v>
          </cell>
          <cell r="V275">
            <v>550</v>
          </cell>
          <cell r="W275">
            <v>1250</v>
          </cell>
          <cell r="X275" t="str">
            <v>Male</v>
          </cell>
          <cell r="Z275">
            <v>17693</v>
          </cell>
          <cell r="AB275">
            <v>133</v>
          </cell>
          <cell r="AC275">
            <v>17693</v>
          </cell>
          <cell r="AD275">
            <v>0</v>
          </cell>
        </row>
        <row r="276">
          <cell r="H276">
            <v>71293</v>
          </cell>
          <cell r="I276" t="str">
            <v>UDAY  SAW</v>
          </cell>
          <cell r="J276" t="str">
            <v>JANKI SAW</v>
          </cell>
          <cell r="K276" t="str">
            <v xml:space="preserve"> SECURITY GUARD</v>
          </cell>
          <cell r="L276" t="str">
            <v>#N/A</v>
          </cell>
          <cell r="N276">
            <v>15</v>
          </cell>
          <cell r="P276">
            <v>0</v>
          </cell>
          <cell r="Q276">
            <v>8333.33</v>
          </cell>
          <cell r="S276">
            <v>1000</v>
          </cell>
          <cell r="T276">
            <v>43374</v>
          </cell>
          <cell r="U276">
            <v>28856</v>
          </cell>
          <cell r="V276">
            <v>306</v>
          </cell>
          <cell r="W276">
            <v>694</v>
          </cell>
          <cell r="X276" t="str">
            <v>Male</v>
          </cell>
          <cell r="Y276">
            <v>2017385576</v>
          </cell>
          <cell r="Z276">
            <v>9829.44</v>
          </cell>
          <cell r="AB276">
            <v>74</v>
          </cell>
          <cell r="AC276">
            <v>9829</v>
          </cell>
          <cell r="AD276">
            <v>0</v>
          </cell>
        </row>
        <row r="277">
          <cell r="H277">
            <v>71323</v>
          </cell>
          <cell r="I277" t="str">
            <v>RAHUL - KUMAR</v>
          </cell>
          <cell r="J277" t="str">
            <v>RAMAUTAR</v>
          </cell>
          <cell r="K277" t="str">
            <v xml:space="preserve"> SECURITY GUARD</v>
          </cell>
          <cell r="L277" t="str">
            <v>#N/A</v>
          </cell>
          <cell r="N277">
            <v>25</v>
          </cell>
          <cell r="P277">
            <v>0</v>
          </cell>
          <cell r="Q277">
            <v>13888.89</v>
          </cell>
          <cell r="S277">
            <v>1667</v>
          </cell>
          <cell r="T277">
            <v>43374</v>
          </cell>
          <cell r="U277">
            <v>35022</v>
          </cell>
          <cell r="V277">
            <v>510</v>
          </cell>
          <cell r="W277">
            <v>1157</v>
          </cell>
          <cell r="X277" t="str">
            <v>Male</v>
          </cell>
          <cell r="Y277">
            <v>1013857231</v>
          </cell>
          <cell r="Z277">
            <v>16382.41</v>
          </cell>
          <cell r="AB277">
            <v>123</v>
          </cell>
          <cell r="AC277">
            <v>16382</v>
          </cell>
          <cell r="AD277">
            <v>0</v>
          </cell>
        </row>
        <row r="278">
          <cell r="H278">
            <v>71332</v>
          </cell>
          <cell r="I278" t="str">
            <v>RAM - PRAKASH</v>
          </cell>
          <cell r="J278" t="str">
            <v>RAMNATH</v>
          </cell>
          <cell r="K278" t="str">
            <v xml:space="preserve"> SECURITY GD-EX</v>
          </cell>
          <cell r="L278" t="str">
            <v>#N/A</v>
          </cell>
          <cell r="N278">
            <v>2</v>
          </cell>
          <cell r="P278">
            <v>0</v>
          </cell>
          <cell r="Q278">
            <v>1111.1099999999999</v>
          </cell>
          <cell r="S278">
            <v>133</v>
          </cell>
          <cell r="T278">
            <v>43374</v>
          </cell>
          <cell r="U278">
            <v>24025</v>
          </cell>
          <cell r="V278">
            <v>41</v>
          </cell>
          <cell r="W278">
            <v>92</v>
          </cell>
          <cell r="X278" t="str">
            <v>Male</v>
          </cell>
          <cell r="Y278">
            <v>2017385662</v>
          </cell>
          <cell r="Z278">
            <v>1310.5899999999999</v>
          </cell>
          <cell r="AB278">
            <v>10</v>
          </cell>
          <cell r="AC278">
            <v>1385</v>
          </cell>
          <cell r="AD278">
            <v>0</v>
          </cell>
        </row>
        <row r="279">
          <cell r="H279">
            <v>71335</v>
          </cell>
          <cell r="I279" t="str">
            <v>RAJESH  KUMAR</v>
          </cell>
          <cell r="J279" t="str">
            <v>RAM PRAKASH</v>
          </cell>
          <cell r="K279" t="str">
            <v xml:space="preserve"> SECURITY GD-EX</v>
          </cell>
          <cell r="L279" t="str">
            <v>#N/A</v>
          </cell>
          <cell r="N279">
            <v>25</v>
          </cell>
          <cell r="P279">
            <v>0</v>
          </cell>
          <cell r="Q279">
            <v>13888.89</v>
          </cell>
          <cell r="S279">
            <v>1667</v>
          </cell>
          <cell r="T279">
            <v>43374</v>
          </cell>
          <cell r="U279">
            <v>26598</v>
          </cell>
          <cell r="V279">
            <v>510</v>
          </cell>
          <cell r="W279">
            <v>1157</v>
          </cell>
          <cell r="X279" t="str">
            <v>Male</v>
          </cell>
          <cell r="Y279">
            <v>6713657430</v>
          </cell>
          <cell r="Z279">
            <v>16382.41</v>
          </cell>
          <cell r="AB279">
            <v>123</v>
          </cell>
          <cell r="AC279">
            <v>17308</v>
          </cell>
          <cell r="AD279">
            <v>0</v>
          </cell>
        </row>
        <row r="280">
          <cell r="H280">
            <v>71336</v>
          </cell>
          <cell r="I280" t="str">
            <v>BALVEER  SINGH</v>
          </cell>
          <cell r="J280" t="str">
            <v>SHREE KISHAN</v>
          </cell>
          <cell r="K280" t="str">
            <v xml:space="preserve"> SECURITY GD-EX</v>
          </cell>
          <cell r="L280" t="str">
            <v>#N/A</v>
          </cell>
          <cell r="N280">
            <v>25</v>
          </cell>
          <cell r="P280">
            <v>0</v>
          </cell>
          <cell r="Q280">
            <v>13888.89</v>
          </cell>
          <cell r="S280">
            <v>1667</v>
          </cell>
          <cell r="T280">
            <v>43375</v>
          </cell>
          <cell r="U280">
            <v>31747</v>
          </cell>
          <cell r="V280">
            <v>510</v>
          </cell>
          <cell r="W280">
            <v>1157</v>
          </cell>
          <cell r="X280" t="str">
            <v>Male</v>
          </cell>
          <cell r="Y280">
            <v>2017385698</v>
          </cell>
          <cell r="Z280">
            <v>16382.41</v>
          </cell>
          <cell r="AB280">
            <v>123</v>
          </cell>
          <cell r="AC280">
            <v>17308</v>
          </cell>
          <cell r="AD280">
            <v>0</v>
          </cell>
        </row>
        <row r="281">
          <cell r="H281">
            <v>71338</v>
          </cell>
          <cell r="I281" t="str">
            <v>KAVITA  GOSWAMI</v>
          </cell>
          <cell r="J281" t="str">
            <v>BHING NATH GOSWAMI</v>
          </cell>
          <cell r="K281" t="str">
            <v xml:space="preserve"> SECURITY GUARD</v>
          </cell>
          <cell r="L281" t="str">
            <v>#N/A</v>
          </cell>
          <cell r="N281">
            <v>18</v>
          </cell>
          <cell r="P281">
            <v>0</v>
          </cell>
          <cell r="Q281">
            <v>10000</v>
          </cell>
          <cell r="S281">
            <v>1200</v>
          </cell>
          <cell r="T281">
            <v>43374</v>
          </cell>
          <cell r="U281">
            <v>35510</v>
          </cell>
          <cell r="V281">
            <v>367</v>
          </cell>
          <cell r="W281">
            <v>833</v>
          </cell>
          <cell r="X281" t="str">
            <v>Male</v>
          </cell>
          <cell r="Z281">
            <v>11795.33</v>
          </cell>
          <cell r="AB281">
            <v>89</v>
          </cell>
          <cell r="AC281">
            <v>11795</v>
          </cell>
          <cell r="AD281">
            <v>0</v>
          </cell>
        </row>
        <row r="282">
          <cell r="H282">
            <v>71354</v>
          </cell>
          <cell r="I282" t="str">
            <v>PURNA BAHADUR KARKI</v>
          </cell>
          <cell r="J282" t="str">
            <v>CHANDRA BAHADUR KARKI</v>
          </cell>
          <cell r="K282" t="str">
            <v xml:space="preserve"> SECURITY SUPERVISOR</v>
          </cell>
          <cell r="L282" t="str">
            <v>#N/A</v>
          </cell>
          <cell r="N282">
            <v>27</v>
          </cell>
          <cell r="P282">
            <v>0</v>
          </cell>
          <cell r="Q282">
            <v>15000</v>
          </cell>
          <cell r="S282">
            <v>1800</v>
          </cell>
          <cell r="T282">
            <v>43374</v>
          </cell>
          <cell r="U282">
            <v>28163</v>
          </cell>
          <cell r="V282">
            <v>550</v>
          </cell>
          <cell r="W282">
            <v>1250</v>
          </cell>
          <cell r="X282" t="str">
            <v>Male</v>
          </cell>
          <cell r="Y282">
            <v>2017385484</v>
          </cell>
          <cell r="Z282">
            <v>19473</v>
          </cell>
          <cell r="AB282">
            <v>147</v>
          </cell>
          <cell r="AC282">
            <v>19473</v>
          </cell>
          <cell r="AD282">
            <v>0</v>
          </cell>
        </row>
        <row r="283">
          <cell r="H283">
            <v>71356</v>
          </cell>
          <cell r="I283" t="str">
            <v xml:space="preserve">CHANDAN KUMAR </v>
          </cell>
          <cell r="J283" t="str">
            <v>SHASHI BHUSHAN SINGH</v>
          </cell>
          <cell r="K283" t="str">
            <v xml:space="preserve"> SECURITY GUARD</v>
          </cell>
          <cell r="L283" t="str">
            <v>#N/A</v>
          </cell>
          <cell r="N283">
            <v>27</v>
          </cell>
          <cell r="P283">
            <v>0</v>
          </cell>
          <cell r="Q283">
            <v>15000</v>
          </cell>
          <cell r="S283">
            <v>1800</v>
          </cell>
          <cell r="T283">
            <v>43379</v>
          </cell>
          <cell r="U283">
            <v>34074</v>
          </cell>
          <cell r="V283">
            <v>550</v>
          </cell>
          <cell r="W283">
            <v>1250</v>
          </cell>
          <cell r="X283" t="str">
            <v>Male</v>
          </cell>
          <cell r="Y283">
            <v>2017008301</v>
          </cell>
          <cell r="Z283">
            <v>17693</v>
          </cell>
          <cell r="AB283">
            <v>133</v>
          </cell>
          <cell r="AC283">
            <v>17693</v>
          </cell>
          <cell r="AD283">
            <v>0</v>
          </cell>
        </row>
        <row r="284">
          <cell r="H284">
            <v>71357</v>
          </cell>
          <cell r="I284" t="str">
            <v>SUNIL  RAV</v>
          </cell>
          <cell r="J284" t="str">
            <v>SUDAMA RAV</v>
          </cell>
          <cell r="K284" t="str">
            <v xml:space="preserve"> SECURITY GUARD</v>
          </cell>
          <cell r="L284" t="str">
            <v>#N/A</v>
          </cell>
          <cell r="N284">
            <v>14</v>
          </cell>
          <cell r="P284">
            <v>0</v>
          </cell>
          <cell r="Q284">
            <v>7777.78</v>
          </cell>
          <cell r="S284">
            <v>933</v>
          </cell>
          <cell r="T284">
            <v>43390</v>
          </cell>
          <cell r="U284">
            <v>33441</v>
          </cell>
          <cell r="V284">
            <v>285</v>
          </cell>
          <cell r="W284">
            <v>648</v>
          </cell>
          <cell r="X284" t="str">
            <v>Male</v>
          </cell>
          <cell r="Y284">
            <v>2017385520</v>
          </cell>
          <cell r="Z284">
            <v>9174.15</v>
          </cell>
          <cell r="AB284">
            <v>69</v>
          </cell>
          <cell r="AC284">
            <v>9174</v>
          </cell>
          <cell r="AD284">
            <v>0</v>
          </cell>
        </row>
        <row r="285">
          <cell r="H285">
            <v>71404</v>
          </cell>
          <cell r="I285" t="str">
            <v>CHANDAN  KUMAR</v>
          </cell>
          <cell r="J285" t="str">
            <v>MANDEEP SAW</v>
          </cell>
          <cell r="K285" t="str">
            <v xml:space="preserve"> SECURITY GUARD</v>
          </cell>
          <cell r="L285" t="str">
            <v>#N/A</v>
          </cell>
          <cell r="N285">
            <v>27</v>
          </cell>
          <cell r="P285">
            <v>0</v>
          </cell>
          <cell r="Q285">
            <v>15000</v>
          </cell>
          <cell r="S285">
            <v>1800</v>
          </cell>
          <cell r="T285">
            <v>43374</v>
          </cell>
          <cell r="U285">
            <v>33667</v>
          </cell>
          <cell r="V285">
            <v>550</v>
          </cell>
          <cell r="W285">
            <v>1250</v>
          </cell>
          <cell r="X285" t="str">
            <v>Male</v>
          </cell>
          <cell r="Z285">
            <v>17693</v>
          </cell>
          <cell r="AB285">
            <v>133</v>
          </cell>
          <cell r="AC285">
            <v>17693</v>
          </cell>
          <cell r="AD285">
            <v>0</v>
          </cell>
        </row>
        <row r="286">
          <cell r="H286">
            <v>71399</v>
          </cell>
          <cell r="I286" t="str">
            <v>SANTOSH  KUMAR</v>
          </cell>
          <cell r="J286" t="str">
            <v>LALA RAM</v>
          </cell>
          <cell r="K286" t="str">
            <v xml:space="preserve"> GUNMAN</v>
          </cell>
          <cell r="L286" t="str">
            <v>#N/A</v>
          </cell>
          <cell r="N286">
            <v>1</v>
          </cell>
          <cell r="P286">
            <v>0</v>
          </cell>
          <cell r="Q286">
            <v>555.55999999999995</v>
          </cell>
          <cell r="S286">
            <v>67</v>
          </cell>
          <cell r="T286">
            <v>43395</v>
          </cell>
          <cell r="U286">
            <v>27760</v>
          </cell>
          <cell r="V286">
            <v>20</v>
          </cell>
          <cell r="W286">
            <v>47</v>
          </cell>
          <cell r="X286" t="str">
            <v>Male</v>
          </cell>
          <cell r="Y286">
            <v>6716860177</v>
          </cell>
          <cell r="Z286">
            <v>655.29999999999995</v>
          </cell>
          <cell r="AB286">
            <v>5</v>
          </cell>
          <cell r="AC286">
            <v>692</v>
          </cell>
          <cell r="AD286">
            <v>0</v>
          </cell>
        </row>
        <row r="287">
          <cell r="H287">
            <v>72776</v>
          </cell>
          <cell r="I287" t="str">
            <v>KUNDAN KUMAR SHARHA</v>
          </cell>
          <cell r="K287" t="str">
            <v xml:space="preserve"> SECURITY GUARD</v>
          </cell>
          <cell r="L287" t="str">
            <v>#N/A</v>
          </cell>
          <cell r="N287">
            <v>27</v>
          </cell>
          <cell r="P287">
            <v>0</v>
          </cell>
          <cell r="Q287">
            <v>15000</v>
          </cell>
          <cell r="S287">
            <v>1800</v>
          </cell>
          <cell r="T287">
            <v>43472</v>
          </cell>
          <cell r="U287">
            <v>31335</v>
          </cell>
          <cell r="V287">
            <v>550</v>
          </cell>
          <cell r="W287">
            <v>1250</v>
          </cell>
          <cell r="X287" t="str">
            <v>Male</v>
          </cell>
          <cell r="Y287">
            <v>2017455873</v>
          </cell>
          <cell r="Z287">
            <v>17693</v>
          </cell>
          <cell r="AB287">
            <v>133</v>
          </cell>
          <cell r="AC287">
            <v>17693</v>
          </cell>
          <cell r="AD287">
            <v>0</v>
          </cell>
        </row>
        <row r="288">
          <cell r="H288">
            <v>72452</v>
          </cell>
          <cell r="I288" t="str">
            <v>ARUN KUMAR SINGH</v>
          </cell>
          <cell r="J288" t="str">
            <v>HARIWANSH SINGH</v>
          </cell>
          <cell r="K288" t="str">
            <v xml:space="preserve"> SECURITY GUARD</v>
          </cell>
          <cell r="L288" t="str">
            <v>#N/A</v>
          </cell>
          <cell r="N288">
            <v>14</v>
          </cell>
          <cell r="P288">
            <v>0</v>
          </cell>
          <cell r="Q288">
            <v>7777.78</v>
          </cell>
          <cell r="S288">
            <v>933</v>
          </cell>
          <cell r="T288">
            <v>43447</v>
          </cell>
          <cell r="U288">
            <v>32509</v>
          </cell>
          <cell r="V288">
            <v>285</v>
          </cell>
          <cell r="W288">
            <v>648</v>
          </cell>
          <cell r="X288" t="str">
            <v>Male</v>
          </cell>
          <cell r="Z288">
            <v>9174.15</v>
          </cell>
          <cell r="AB288">
            <v>69</v>
          </cell>
          <cell r="AC288">
            <v>9174</v>
          </cell>
          <cell r="AD288">
            <v>0</v>
          </cell>
        </row>
        <row r="289">
          <cell r="H289">
            <v>73325</v>
          </cell>
          <cell r="I289" t="str">
            <v>MANOJ KUMAR SINGH</v>
          </cell>
          <cell r="J289" t="str">
            <v>JAGESHWAR SINGH</v>
          </cell>
          <cell r="K289" t="str">
            <v xml:space="preserve"> SECURITY SUPERVISOR</v>
          </cell>
          <cell r="L289" t="str">
            <v>#N/A</v>
          </cell>
          <cell r="N289">
            <v>27</v>
          </cell>
          <cell r="P289">
            <v>0</v>
          </cell>
          <cell r="Q289">
            <v>15000</v>
          </cell>
          <cell r="S289">
            <v>1800</v>
          </cell>
          <cell r="T289">
            <v>43496</v>
          </cell>
          <cell r="U289">
            <v>26715</v>
          </cell>
          <cell r="V289">
            <v>550</v>
          </cell>
          <cell r="W289">
            <v>1250</v>
          </cell>
          <cell r="X289" t="str">
            <v>Male</v>
          </cell>
          <cell r="Y289">
            <v>2010887701</v>
          </cell>
          <cell r="Z289">
            <v>19473</v>
          </cell>
          <cell r="AB289">
            <v>147</v>
          </cell>
          <cell r="AC289">
            <v>19473</v>
          </cell>
          <cell r="AD289">
            <v>0</v>
          </cell>
        </row>
        <row r="290">
          <cell r="H290">
            <v>73615</v>
          </cell>
          <cell r="I290" t="str">
            <v>YADRAM - -</v>
          </cell>
          <cell r="J290" t="str">
            <v>PADAM SINGH</v>
          </cell>
          <cell r="K290" t="str">
            <v xml:space="preserve"> SECURITY GD-EX</v>
          </cell>
          <cell r="L290" t="str">
            <v>#N/A</v>
          </cell>
          <cell r="N290">
            <v>27</v>
          </cell>
          <cell r="P290">
            <v>0</v>
          </cell>
          <cell r="Q290">
            <v>15000</v>
          </cell>
          <cell r="S290">
            <v>1800</v>
          </cell>
          <cell r="T290">
            <v>43517</v>
          </cell>
          <cell r="U290">
            <v>27760</v>
          </cell>
          <cell r="V290">
            <v>550</v>
          </cell>
          <cell r="W290">
            <v>1250</v>
          </cell>
          <cell r="X290" t="str">
            <v>Male</v>
          </cell>
          <cell r="Y290">
            <v>2213565724</v>
          </cell>
          <cell r="Z290">
            <v>17693</v>
          </cell>
          <cell r="AB290">
            <v>133</v>
          </cell>
          <cell r="AC290">
            <v>18693</v>
          </cell>
          <cell r="AD290">
            <v>0</v>
          </cell>
        </row>
        <row r="291">
          <cell r="H291">
            <v>73684</v>
          </cell>
          <cell r="I291" t="str">
            <v>RAMSHANKAR  YADAV</v>
          </cell>
          <cell r="J291" t="str">
            <v>RAM NARAYAN YADAV</v>
          </cell>
          <cell r="K291" t="str">
            <v xml:space="preserve"> SECURITY GUARD</v>
          </cell>
          <cell r="L291" t="str">
            <v>#N/A</v>
          </cell>
          <cell r="N291">
            <v>27</v>
          </cell>
          <cell r="P291">
            <v>0</v>
          </cell>
          <cell r="Q291">
            <v>15000</v>
          </cell>
          <cell r="S291">
            <v>1800</v>
          </cell>
          <cell r="T291">
            <v>43158</v>
          </cell>
          <cell r="U291">
            <v>34530</v>
          </cell>
          <cell r="V291">
            <v>550</v>
          </cell>
          <cell r="W291">
            <v>1250</v>
          </cell>
          <cell r="X291" t="str">
            <v>Male</v>
          </cell>
          <cell r="Y291">
            <v>2017497565</v>
          </cell>
          <cell r="Z291">
            <v>17693</v>
          </cell>
          <cell r="AB291">
            <v>133</v>
          </cell>
          <cell r="AC291">
            <v>17693</v>
          </cell>
          <cell r="AD291">
            <v>0</v>
          </cell>
        </row>
        <row r="292">
          <cell r="H292">
            <v>71191</v>
          </cell>
          <cell r="I292" t="str">
            <v xml:space="preserve">RAJENDRA PRASAD </v>
          </cell>
          <cell r="J292" t="str">
            <v>SHIV DATT</v>
          </cell>
          <cell r="K292" t="str">
            <v xml:space="preserve"> SECURITY GUARD</v>
          </cell>
          <cell r="L292" t="str">
            <v>#N/A</v>
          </cell>
          <cell r="N292">
            <v>27</v>
          </cell>
          <cell r="P292">
            <v>0</v>
          </cell>
          <cell r="Q292">
            <v>15000</v>
          </cell>
          <cell r="S292">
            <v>1800</v>
          </cell>
          <cell r="T292">
            <v>43377</v>
          </cell>
          <cell r="U292">
            <v>26398</v>
          </cell>
          <cell r="V292">
            <v>550</v>
          </cell>
          <cell r="W292">
            <v>1250</v>
          </cell>
          <cell r="X292" t="str">
            <v>Male</v>
          </cell>
          <cell r="Z292">
            <v>17693</v>
          </cell>
          <cell r="AB292">
            <v>133</v>
          </cell>
          <cell r="AC292">
            <v>17693</v>
          </cell>
          <cell r="AD292">
            <v>0</v>
          </cell>
        </row>
        <row r="293">
          <cell r="H293" t="str">
            <v>DL01740</v>
          </cell>
          <cell r="I293" t="str">
            <v xml:space="preserve">BABLU KUMAR </v>
          </cell>
          <cell r="J293" t="str">
            <v>SADANAND YADAV</v>
          </cell>
          <cell r="K293" t="str">
            <v xml:space="preserve"> SECURITY GUARD</v>
          </cell>
          <cell r="L293" t="str">
            <v>#N/A</v>
          </cell>
          <cell r="N293">
            <v>12</v>
          </cell>
          <cell r="P293">
            <v>0</v>
          </cell>
          <cell r="Q293">
            <v>6666.67</v>
          </cell>
          <cell r="S293">
            <v>800</v>
          </cell>
          <cell r="T293">
            <v>43565</v>
          </cell>
          <cell r="U293">
            <v>28779</v>
          </cell>
          <cell r="V293">
            <v>245</v>
          </cell>
          <cell r="W293">
            <v>555</v>
          </cell>
          <cell r="X293" t="str">
            <v>Male</v>
          </cell>
          <cell r="Z293">
            <v>7863.56</v>
          </cell>
          <cell r="AB293">
            <v>59</v>
          </cell>
          <cell r="AC293">
            <v>7864</v>
          </cell>
          <cell r="AD293">
            <v>0</v>
          </cell>
        </row>
        <row r="294">
          <cell r="H294">
            <v>71251</v>
          </cell>
          <cell r="I294" t="str">
            <v>NIRANJAN  KUMAR</v>
          </cell>
          <cell r="J294" t="str">
            <v>SUBHASH YADAV</v>
          </cell>
          <cell r="K294" t="str">
            <v xml:space="preserve"> SECURITY GUARD</v>
          </cell>
          <cell r="L294" t="str">
            <v>#N/A</v>
          </cell>
          <cell r="N294">
            <v>27</v>
          </cell>
          <cell r="P294">
            <v>0</v>
          </cell>
          <cell r="Q294">
            <v>15000</v>
          </cell>
          <cell r="S294">
            <v>1800</v>
          </cell>
          <cell r="T294">
            <v>43374</v>
          </cell>
          <cell r="U294">
            <v>35799</v>
          </cell>
          <cell r="V294">
            <v>550</v>
          </cell>
          <cell r="W294">
            <v>1250</v>
          </cell>
          <cell r="X294" t="str">
            <v>Male</v>
          </cell>
          <cell r="Z294">
            <v>17693</v>
          </cell>
          <cell r="AB294">
            <v>133</v>
          </cell>
          <cell r="AC294">
            <v>17693</v>
          </cell>
          <cell r="AD294">
            <v>0</v>
          </cell>
        </row>
        <row r="295">
          <cell r="H295">
            <v>71252</v>
          </cell>
          <cell r="I295" t="str">
            <v xml:space="preserve">SHASHI KANT </v>
          </cell>
          <cell r="J295" t="str">
            <v>AINGHAVDESH SINGH</v>
          </cell>
          <cell r="K295" t="str">
            <v xml:space="preserve"> SECURITY GUARD</v>
          </cell>
          <cell r="L295" t="str">
            <v>#N/A</v>
          </cell>
          <cell r="N295">
            <v>27</v>
          </cell>
          <cell r="P295">
            <v>0</v>
          </cell>
          <cell r="Q295">
            <v>15000</v>
          </cell>
          <cell r="S295">
            <v>1800</v>
          </cell>
          <cell r="T295">
            <v>43374</v>
          </cell>
          <cell r="U295">
            <v>28891</v>
          </cell>
          <cell r="V295">
            <v>550</v>
          </cell>
          <cell r="W295">
            <v>1250</v>
          </cell>
          <cell r="X295" t="str">
            <v>Male</v>
          </cell>
          <cell r="Z295">
            <v>17693</v>
          </cell>
          <cell r="AB295">
            <v>133</v>
          </cell>
          <cell r="AC295">
            <v>17693</v>
          </cell>
          <cell r="AD295">
            <v>0</v>
          </cell>
        </row>
        <row r="296">
          <cell r="H296">
            <v>71253</v>
          </cell>
          <cell r="I296" t="str">
            <v>AJAY PAL SINGH</v>
          </cell>
          <cell r="J296" t="str">
            <v>BHAGWAN DASS</v>
          </cell>
          <cell r="K296" t="str">
            <v xml:space="preserve"> SECURITY GUARD</v>
          </cell>
          <cell r="L296" t="str">
            <v>#N/A</v>
          </cell>
          <cell r="N296">
            <v>22</v>
          </cell>
          <cell r="P296">
            <v>0</v>
          </cell>
          <cell r="Q296">
            <v>12222.22</v>
          </cell>
          <cell r="S296">
            <v>1467</v>
          </cell>
          <cell r="T296">
            <v>43374</v>
          </cell>
          <cell r="U296">
            <v>30286</v>
          </cell>
          <cell r="V296">
            <v>449</v>
          </cell>
          <cell r="W296">
            <v>1018</v>
          </cell>
          <cell r="X296" t="str">
            <v>Male</v>
          </cell>
          <cell r="Y296">
            <v>2017377483</v>
          </cell>
          <cell r="Z296">
            <v>14416.52</v>
          </cell>
          <cell r="AB296">
            <v>109</v>
          </cell>
          <cell r="AC296">
            <v>14417</v>
          </cell>
          <cell r="AD296">
            <v>0</v>
          </cell>
        </row>
        <row r="297">
          <cell r="H297">
            <v>71255</v>
          </cell>
          <cell r="I297" t="str">
            <v>VIDYANAND - SAH</v>
          </cell>
          <cell r="J297" t="str">
            <v>LALO SAH</v>
          </cell>
          <cell r="K297" t="str">
            <v xml:space="preserve"> SECURITY GUARD</v>
          </cell>
          <cell r="L297" t="str">
            <v>#N/A</v>
          </cell>
          <cell r="N297">
            <v>27</v>
          </cell>
          <cell r="P297">
            <v>0</v>
          </cell>
          <cell r="Q297">
            <v>15000</v>
          </cell>
          <cell r="S297">
            <v>1800</v>
          </cell>
          <cell r="T297">
            <v>43374</v>
          </cell>
          <cell r="U297">
            <v>29221</v>
          </cell>
          <cell r="V297">
            <v>550</v>
          </cell>
          <cell r="W297">
            <v>1250</v>
          </cell>
          <cell r="X297" t="str">
            <v>Male</v>
          </cell>
          <cell r="Y297" t="str">
            <v>-</v>
          </cell>
          <cell r="Z297">
            <v>17693</v>
          </cell>
          <cell r="AB297">
            <v>133</v>
          </cell>
          <cell r="AC297">
            <v>17693</v>
          </cell>
          <cell r="AD297">
            <v>0</v>
          </cell>
        </row>
        <row r="298">
          <cell r="H298">
            <v>71260</v>
          </cell>
          <cell r="I298" t="str">
            <v xml:space="preserve">JITENDRA KUMAR </v>
          </cell>
          <cell r="J298" t="str">
            <v>SARVESH KUMAR</v>
          </cell>
          <cell r="K298" t="str">
            <v xml:space="preserve"> SECURITY GUARD</v>
          </cell>
          <cell r="L298" t="str">
            <v>#N/A</v>
          </cell>
          <cell r="N298">
            <v>25</v>
          </cell>
          <cell r="P298">
            <v>0</v>
          </cell>
          <cell r="Q298">
            <v>13888.89</v>
          </cell>
          <cell r="S298">
            <v>1667</v>
          </cell>
          <cell r="T298">
            <v>43374</v>
          </cell>
          <cell r="U298">
            <v>36346</v>
          </cell>
          <cell r="V298">
            <v>510</v>
          </cell>
          <cell r="W298">
            <v>1157</v>
          </cell>
          <cell r="X298" t="str">
            <v>Male</v>
          </cell>
          <cell r="Z298">
            <v>16382.41</v>
          </cell>
          <cell r="AB298">
            <v>123</v>
          </cell>
          <cell r="AC298">
            <v>16382</v>
          </cell>
          <cell r="AD298">
            <v>0</v>
          </cell>
        </row>
        <row r="299">
          <cell r="H299">
            <v>71267</v>
          </cell>
          <cell r="I299" t="str">
            <v>GULAB  SINGH</v>
          </cell>
          <cell r="J299" t="str">
            <v>RAM VIR SINGH</v>
          </cell>
          <cell r="K299" t="str">
            <v xml:space="preserve"> SECURITY GUARD</v>
          </cell>
          <cell r="L299" t="str">
            <v>#N/A</v>
          </cell>
          <cell r="N299">
            <v>24</v>
          </cell>
          <cell r="P299">
            <v>0</v>
          </cell>
          <cell r="Q299">
            <v>13333.33</v>
          </cell>
          <cell r="S299">
            <v>1600</v>
          </cell>
          <cell r="T299">
            <v>43374</v>
          </cell>
          <cell r="U299">
            <v>27379</v>
          </cell>
          <cell r="V299">
            <v>489</v>
          </cell>
          <cell r="W299">
            <v>1111</v>
          </cell>
          <cell r="X299" t="str">
            <v>Male</v>
          </cell>
          <cell r="Y299">
            <v>2017385531</v>
          </cell>
          <cell r="Z299">
            <v>15727.11</v>
          </cell>
          <cell r="AB299">
            <v>118</v>
          </cell>
          <cell r="AC299">
            <v>15727</v>
          </cell>
          <cell r="AD299">
            <v>0</v>
          </cell>
        </row>
        <row r="300">
          <cell r="H300">
            <v>71272</v>
          </cell>
          <cell r="I300" t="str">
            <v>SARVESH  KUMAR</v>
          </cell>
          <cell r="J300" t="str">
            <v>ASHARAM</v>
          </cell>
          <cell r="K300" t="str">
            <v xml:space="preserve"> SECURITY GUARD</v>
          </cell>
          <cell r="L300" t="str">
            <v>#N/A</v>
          </cell>
          <cell r="N300">
            <v>27</v>
          </cell>
          <cell r="P300">
            <v>0</v>
          </cell>
          <cell r="Q300">
            <v>15000</v>
          </cell>
          <cell r="S300">
            <v>1800</v>
          </cell>
          <cell r="T300">
            <v>43374</v>
          </cell>
          <cell r="U300">
            <v>27035</v>
          </cell>
          <cell r="V300">
            <v>550</v>
          </cell>
          <cell r="W300">
            <v>1250</v>
          </cell>
          <cell r="X300" t="str">
            <v>Male</v>
          </cell>
          <cell r="Y300">
            <v>2017385551</v>
          </cell>
          <cell r="Z300">
            <v>17693</v>
          </cell>
          <cell r="AB300">
            <v>133</v>
          </cell>
          <cell r="AC300">
            <v>17693</v>
          </cell>
          <cell r="AD300">
            <v>0</v>
          </cell>
        </row>
        <row r="301">
          <cell r="H301">
            <v>71321</v>
          </cell>
          <cell r="I301" t="str">
            <v>VAJED  ALI</v>
          </cell>
          <cell r="J301" t="str">
            <v>SYED ALI</v>
          </cell>
          <cell r="K301" t="str">
            <v xml:space="preserve"> SECURITY GUARD</v>
          </cell>
          <cell r="L301" t="str">
            <v>#N/A</v>
          </cell>
          <cell r="N301">
            <v>26</v>
          </cell>
          <cell r="P301">
            <v>0</v>
          </cell>
          <cell r="Q301">
            <v>14444.44</v>
          </cell>
          <cell r="S301">
            <v>1733</v>
          </cell>
          <cell r="T301">
            <v>43374</v>
          </cell>
          <cell r="U301">
            <v>30142</v>
          </cell>
          <cell r="V301">
            <v>530</v>
          </cell>
          <cell r="W301">
            <v>1203</v>
          </cell>
          <cell r="X301" t="str">
            <v>Male</v>
          </cell>
          <cell r="Y301">
            <v>2012253823</v>
          </cell>
          <cell r="Z301">
            <v>17037.7</v>
          </cell>
          <cell r="AB301">
            <v>128</v>
          </cell>
          <cell r="AC301">
            <v>17038</v>
          </cell>
          <cell r="AD301">
            <v>0</v>
          </cell>
        </row>
        <row r="302">
          <cell r="H302">
            <v>58908</v>
          </cell>
          <cell r="I302" t="str">
            <v>SWAMI NATH SINGH</v>
          </cell>
          <cell r="K302" t="str">
            <v xml:space="preserve"> SECURITY GUARD</v>
          </cell>
          <cell r="L302" t="str">
            <v>#N/A</v>
          </cell>
          <cell r="N302">
            <v>19</v>
          </cell>
          <cell r="P302">
            <v>0</v>
          </cell>
          <cell r="Q302">
            <v>10555.56</v>
          </cell>
          <cell r="S302">
            <v>1267</v>
          </cell>
          <cell r="T302">
            <v>42736</v>
          </cell>
          <cell r="U302">
            <v>19725</v>
          </cell>
          <cell r="V302">
            <v>387</v>
          </cell>
          <cell r="W302">
            <v>880</v>
          </cell>
          <cell r="X302" t="str">
            <v>Male</v>
          </cell>
          <cell r="Z302">
            <v>12450.63</v>
          </cell>
          <cell r="AB302">
            <v>94</v>
          </cell>
          <cell r="AC302">
            <v>12451</v>
          </cell>
          <cell r="AD302">
            <v>0</v>
          </cell>
        </row>
        <row r="303">
          <cell r="H303">
            <v>71331</v>
          </cell>
          <cell r="I303" t="str">
            <v xml:space="preserve">NEELKAMAL  </v>
          </cell>
          <cell r="K303" t="str">
            <v xml:space="preserve"> SECURITY GD-EX</v>
          </cell>
          <cell r="L303" t="str">
            <v>#N/A</v>
          </cell>
          <cell r="N303">
            <v>27</v>
          </cell>
          <cell r="P303">
            <v>0</v>
          </cell>
          <cell r="Q303">
            <v>15000</v>
          </cell>
          <cell r="S303">
            <v>1800</v>
          </cell>
          <cell r="T303">
            <v>43510</v>
          </cell>
          <cell r="U303">
            <v>19725</v>
          </cell>
          <cell r="V303">
            <v>550</v>
          </cell>
          <cell r="W303">
            <v>1250</v>
          </cell>
          <cell r="X303" t="str">
            <v>Male</v>
          </cell>
          <cell r="Z303">
            <v>17693</v>
          </cell>
          <cell r="AB303">
            <v>133</v>
          </cell>
          <cell r="AC303">
            <v>18693</v>
          </cell>
          <cell r="AD303">
            <v>0</v>
          </cell>
        </row>
        <row r="304">
          <cell r="H304" t="str">
            <v>DL01781</v>
          </cell>
          <cell r="I304" t="str">
            <v>DINESH KUMAR GURJAR</v>
          </cell>
          <cell r="J304" t="str">
            <v>HARI SINGH</v>
          </cell>
          <cell r="K304" t="str">
            <v xml:space="preserve"> SECURITY GUARD</v>
          </cell>
          <cell r="L304" t="str">
            <v>#N/A</v>
          </cell>
          <cell r="N304">
            <v>25</v>
          </cell>
          <cell r="P304">
            <v>0</v>
          </cell>
          <cell r="Q304">
            <v>13888.89</v>
          </cell>
          <cell r="S304">
            <v>1667</v>
          </cell>
          <cell r="T304">
            <v>43572</v>
          </cell>
          <cell r="U304">
            <v>35897</v>
          </cell>
          <cell r="V304">
            <v>510</v>
          </cell>
          <cell r="W304">
            <v>1157</v>
          </cell>
          <cell r="X304" t="str">
            <v>Male</v>
          </cell>
          <cell r="Z304">
            <v>16382.41</v>
          </cell>
          <cell r="AB304">
            <v>123</v>
          </cell>
          <cell r="AC304">
            <v>16382</v>
          </cell>
          <cell r="AD304">
            <v>0</v>
          </cell>
        </row>
        <row r="305">
          <cell r="H305" t="str">
            <v>dl01782</v>
          </cell>
          <cell r="I305" t="str">
            <v>PAWAN - KUMAR</v>
          </cell>
          <cell r="J305" t="str">
            <v>GYAN PARKASH</v>
          </cell>
          <cell r="K305" t="str">
            <v xml:space="preserve"> SECURITY GUARD</v>
          </cell>
          <cell r="L305" t="str">
            <v>#N/A</v>
          </cell>
          <cell r="N305">
            <v>27</v>
          </cell>
          <cell r="P305">
            <v>0</v>
          </cell>
          <cell r="Q305">
            <v>15000</v>
          </cell>
          <cell r="S305">
            <v>1800</v>
          </cell>
          <cell r="T305">
            <v>43571</v>
          </cell>
          <cell r="U305">
            <v>31882</v>
          </cell>
          <cell r="V305">
            <v>550</v>
          </cell>
          <cell r="W305">
            <v>1250</v>
          </cell>
          <cell r="X305" t="str">
            <v>Male</v>
          </cell>
          <cell r="Z305">
            <v>17693</v>
          </cell>
          <cell r="AB305">
            <v>133</v>
          </cell>
          <cell r="AC305">
            <v>17693</v>
          </cell>
          <cell r="AD305">
            <v>0</v>
          </cell>
        </row>
        <row r="306">
          <cell r="H306" t="str">
            <v>DL01799</v>
          </cell>
          <cell r="I306" t="str">
            <v>LAKSHMI - -</v>
          </cell>
          <cell r="J306" t="str">
            <v>HARSHARAN SINGH</v>
          </cell>
          <cell r="K306" t="str">
            <v xml:space="preserve"> SECURITY GUARD</v>
          </cell>
          <cell r="L306" t="str">
            <v>#N/A</v>
          </cell>
          <cell r="N306">
            <v>25</v>
          </cell>
          <cell r="P306">
            <v>0</v>
          </cell>
          <cell r="Q306">
            <v>13888.89</v>
          </cell>
          <cell r="S306">
            <v>1667</v>
          </cell>
          <cell r="T306">
            <v>43614</v>
          </cell>
          <cell r="U306">
            <v>31048</v>
          </cell>
          <cell r="V306">
            <v>510</v>
          </cell>
          <cell r="W306">
            <v>1157</v>
          </cell>
          <cell r="X306" t="str">
            <v>Female</v>
          </cell>
          <cell r="Y306" t="str">
            <v>-</v>
          </cell>
          <cell r="Z306">
            <v>16382.41</v>
          </cell>
          <cell r="AB306">
            <v>123</v>
          </cell>
          <cell r="AC306">
            <v>16382</v>
          </cell>
          <cell r="AD306">
            <v>0</v>
          </cell>
        </row>
        <row r="307">
          <cell r="H307">
            <v>73702</v>
          </cell>
          <cell r="I307" t="str">
            <v>BHAGVAN  SINGH</v>
          </cell>
          <cell r="J307" t="str">
            <v>KAMAL SINGH</v>
          </cell>
          <cell r="K307" t="str">
            <v xml:space="preserve"> SECURITY GUARD</v>
          </cell>
          <cell r="L307" t="str">
            <v>#N/A</v>
          </cell>
          <cell r="N307">
            <v>27</v>
          </cell>
          <cell r="P307">
            <v>0</v>
          </cell>
          <cell r="Q307">
            <v>15000</v>
          </cell>
          <cell r="S307">
            <v>1800</v>
          </cell>
          <cell r="T307">
            <v>43522</v>
          </cell>
          <cell r="U307">
            <v>34535</v>
          </cell>
          <cell r="V307">
            <v>550</v>
          </cell>
          <cell r="W307">
            <v>1250</v>
          </cell>
          <cell r="X307" t="str">
            <v>Male</v>
          </cell>
          <cell r="Z307">
            <v>17693</v>
          </cell>
          <cell r="AB307">
            <v>133</v>
          </cell>
          <cell r="AC307">
            <v>17693</v>
          </cell>
          <cell r="AD307">
            <v>0</v>
          </cell>
        </row>
        <row r="308">
          <cell r="H308" t="str">
            <v>DL01818</v>
          </cell>
          <cell r="I308" t="str">
            <v>VIKASH - KUMAR</v>
          </cell>
          <cell r="J308" t="str">
            <v>PREM SAGAR SINGH</v>
          </cell>
          <cell r="K308" t="str">
            <v xml:space="preserve"> SECURITY GUARD</v>
          </cell>
          <cell r="L308" t="str">
            <v>#N/A</v>
          </cell>
          <cell r="N308">
            <v>27</v>
          </cell>
          <cell r="P308">
            <v>0</v>
          </cell>
          <cell r="Q308">
            <v>15000</v>
          </cell>
          <cell r="S308">
            <v>1800</v>
          </cell>
          <cell r="T308">
            <v>43637</v>
          </cell>
          <cell r="U308">
            <v>33644</v>
          </cell>
          <cell r="V308">
            <v>550</v>
          </cell>
          <cell r="W308">
            <v>1250</v>
          </cell>
          <cell r="X308" t="str">
            <v>Male</v>
          </cell>
          <cell r="Z308">
            <v>17693</v>
          </cell>
          <cell r="AB308">
            <v>133</v>
          </cell>
          <cell r="AC308">
            <v>17693</v>
          </cell>
          <cell r="AD308">
            <v>0</v>
          </cell>
        </row>
        <row r="309">
          <cell r="H309" t="str">
            <v>DL01842</v>
          </cell>
          <cell r="I309" t="str">
            <v>SATYAPAL  YADAV</v>
          </cell>
          <cell r="J309" t="str">
            <v>DEENA NATH YADAV</v>
          </cell>
          <cell r="K309" t="str">
            <v xml:space="preserve"> SECURITY GUARD</v>
          </cell>
          <cell r="L309" t="str">
            <v>#N/A</v>
          </cell>
          <cell r="N309">
            <v>27</v>
          </cell>
          <cell r="P309">
            <v>0</v>
          </cell>
          <cell r="Q309">
            <v>15000</v>
          </cell>
          <cell r="S309">
            <v>1800</v>
          </cell>
          <cell r="T309">
            <v>43658</v>
          </cell>
          <cell r="U309">
            <v>35270</v>
          </cell>
          <cell r="V309">
            <v>550</v>
          </cell>
          <cell r="W309">
            <v>1250</v>
          </cell>
          <cell r="X309" t="str">
            <v>Male</v>
          </cell>
          <cell r="Z309">
            <v>17693</v>
          </cell>
          <cell r="AB309">
            <v>133</v>
          </cell>
          <cell r="AC309">
            <v>17693</v>
          </cell>
          <cell r="AD309">
            <v>0</v>
          </cell>
        </row>
        <row r="310">
          <cell r="H310" t="str">
            <v>DL01843</v>
          </cell>
          <cell r="I310" t="str">
            <v>SURAJ  YADAV</v>
          </cell>
          <cell r="J310" t="str">
            <v>SUBHASH</v>
          </cell>
          <cell r="K310" t="str">
            <v xml:space="preserve"> SECURITY GUARD</v>
          </cell>
          <cell r="L310" t="str">
            <v>#N/A</v>
          </cell>
          <cell r="N310">
            <v>27</v>
          </cell>
          <cell r="P310">
            <v>0</v>
          </cell>
          <cell r="Q310">
            <v>15000</v>
          </cell>
          <cell r="S310">
            <v>1800</v>
          </cell>
          <cell r="T310">
            <v>43659</v>
          </cell>
          <cell r="U310">
            <v>36911</v>
          </cell>
          <cell r="V310">
            <v>550</v>
          </cell>
          <cell r="W310">
            <v>1250</v>
          </cell>
          <cell r="X310" t="str">
            <v>Male</v>
          </cell>
          <cell r="Z310">
            <v>17693</v>
          </cell>
          <cell r="AB310">
            <v>133</v>
          </cell>
          <cell r="AC310">
            <v>17693</v>
          </cell>
          <cell r="AD310">
            <v>0</v>
          </cell>
        </row>
        <row r="311">
          <cell r="H311" t="str">
            <v>DL01847</v>
          </cell>
          <cell r="I311" t="str">
            <v>ASHOK KUMAR PAREEK</v>
          </cell>
          <cell r="J311" t="str">
            <v>RADHESHYAM</v>
          </cell>
          <cell r="K311" t="str">
            <v xml:space="preserve"> SECURITY GUARD</v>
          </cell>
          <cell r="L311" t="str">
            <v>#N/A</v>
          </cell>
          <cell r="N311">
            <v>13</v>
          </cell>
          <cell r="P311">
            <v>0</v>
          </cell>
          <cell r="Q311">
            <v>7222.22</v>
          </cell>
          <cell r="S311">
            <v>867</v>
          </cell>
          <cell r="T311">
            <v>43663</v>
          </cell>
          <cell r="U311">
            <v>31332</v>
          </cell>
          <cell r="V311">
            <v>265</v>
          </cell>
          <cell r="W311">
            <v>602</v>
          </cell>
          <cell r="X311" t="str">
            <v>Male</v>
          </cell>
          <cell r="Y311">
            <v>1509609994</v>
          </cell>
          <cell r="Z311">
            <v>8518.85</v>
          </cell>
          <cell r="AB311">
            <v>64</v>
          </cell>
          <cell r="AC311">
            <v>8519</v>
          </cell>
          <cell r="AD311">
            <v>0</v>
          </cell>
        </row>
        <row r="312">
          <cell r="H312" t="str">
            <v>DL01861</v>
          </cell>
          <cell r="I312" t="str">
            <v>RAJESH  KUMAR</v>
          </cell>
          <cell r="J312" t="str">
            <v>JAGEESH</v>
          </cell>
          <cell r="K312" t="str">
            <v xml:space="preserve"> SECURITY GUARD</v>
          </cell>
          <cell r="L312" t="str">
            <v>#N/A</v>
          </cell>
          <cell r="N312">
            <v>27</v>
          </cell>
          <cell r="P312">
            <v>0</v>
          </cell>
          <cell r="Q312">
            <v>15000</v>
          </cell>
          <cell r="S312">
            <v>1800</v>
          </cell>
          <cell r="T312">
            <v>43686</v>
          </cell>
          <cell r="U312">
            <v>34732</v>
          </cell>
          <cell r="V312">
            <v>550</v>
          </cell>
          <cell r="W312">
            <v>1250</v>
          </cell>
          <cell r="X312" t="str">
            <v>Male</v>
          </cell>
          <cell r="Y312">
            <v>2017721439</v>
          </cell>
          <cell r="Z312">
            <v>17693</v>
          </cell>
          <cell r="AB312">
            <v>133</v>
          </cell>
          <cell r="AC312">
            <v>17693</v>
          </cell>
          <cell r="AD312">
            <v>0</v>
          </cell>
        </row>
        <row r="313">
          <cell r="H313" t="str">
            <v>DL01864</v>
          </cell>
          <cell r="I313" t="str">
            <v>RAJU  KUMAR</v>
          </cell>
          <cell r="J313" t="str">
            <v>ARVIND SINGH</v>
          </cell>
          <cell r="K313" t="str">
            <v xml:space="preserve"> SECURITY GUARD</v>
          </cell>
          <cell r="L313" t="str">
            <v>#N/A</v>
          </cell>
          <cell r="N313">
            <v>25</v>
          </cell>
          <cell r="P313">
            <v>0</v>
          </cell>
          <cell r="Q313">
            <v>13888.89</v>
          </cell>
          <cell r="S313">
            <v>1667</v>
          </cell>
          <cell r="T313">
            <v>43696</v>
          </cell>
          <cell r="U313">
            <v>35098</v>
          </cell>
          <cell r="V313">
            <v>510</v>
          </cell>
          <cell r="W313">
            <v>1157</v>
          </cell>
          <cell r="X313" t="str">
            <v>Male</v>
          </cell>
          <cell r="Z313">
            <v>16382.41</v>
          </cell>
          <cell r="AB313">
            <v>123</v>
          </cell>
          <cell r="AC313">
            <v>16382</v>
          </cell>
          <cell r="AD313">
            <v>0</v>
          </cell>
        </row>
        <row r="314">
          <cell r="H314" t="str">
            <v>DL01865</v>
          </cell>
          <cell r="I314" t="str">
            <v>RAM BAHORI  KUSHWAHA</v>
          </cell>
          <cell r="J314" t="str">
            <v>SHIV BODHAN</v>
          </cell>
          <cell r="K314" t="str">
            <v xml:space="preserve"> SECURITY GUARD</v>
          </cell>
          <cell r="L314" t="str">
            <v>#N/A</v>
          </cell>
          <cell r="N314">
            <v>25</v>
          </cell>
          <cell r="P314">
            <v>0</v>
          </cell>
          <cell r="Q314">
            <v>13888.89</v>
          </cell>
          <cell r="S314">
            <v>1667</v>
          </cell>
          <cell r="T314">
            <v>43698</v>
          </cell>
          <cell r="U314">
            <v>32574</v>
          </cell>
          <cell r="V314">
            <v>510</v>
          </cell>
          <cell r="W314">
            <v>1157</v>
          </cell>
          <cell r="X314" t="str">
            <v>Male</v>
          </cell>
          <cell r="Y314">
            <v>2017721513</v>
          </cell>
          <cell r="Z314">
            <v>16382.41</v>
          </cell>
          <cell r="AB314">
            <v>123</v>
          </cell>
          <cell r="AC314">
            <v>16382</v>
          </cell>
          <cell r="AD314">
            <v>0</v>
          </cell>
        </row>
        <row r="315">
          <cell r="H315" t="str">
            <v>DL01868</v>
          </cell>
          <cell r="I315" t="str">
            <v>RUMA  GOSWAMI</v>
          </cell>
          <cell r="J315" t="str">
            <v>MRIDUL CHOWDHARY</v>
          </cell>
          <cell r="K315" t="str">
            <v xml:space="preserve"> SECURITY GUARD</v>
          </cell>
          <cell r="L315" t="str">
            <v>#N/A</v>
          </cell>
          <cell r="N315">
            <v>25</v>
          </cell>
          <cell r="P315">
            <v>0</v>
          </cell>
          <cell r="Q315">
            <v>13888.89</v>
          </cell>
          <cell r="S315">
            <v>1667</v>
          </cell>
          <cell r="T315">
            <v>43700</v>
          </cell>
          <cell r="U315">
            <v>29034</v>
          </cell>
          <cell r="V315">
            <v>510</v>
          </cell>
          <cell r="W315">
            <v>1157</v>
          </cell>
          <cell r="X315" t="str">
            <v>Female</v>
          </cell>
          <cell r="Z315">
            <v>16382.41</v>
          </cell>
          <cell r="AB315">
            <v>123</v>
          </cell>
          <cell r="AC315">
            <v>16382</v>
          </cell>
          <cell r="AD315">
            <v>0</v>
          </cell>
        </row>
        <row r="316">
          <cell r="H316" t="str">
            <v>DL01869</v>
          </cell>
          <cell r="I316" t="str">
            <v>DILIP KUMAR TIWARI</v>
          </cell>
          <cell r="J316" t="str">
            <v>DEV PRASAD</v>
          </cell>
          <cell r="K316" t="str">
            <v xml:space="preserve"> SECURITY GUARD</v>
          </cell>
          <cell r="L316" t="str">
            <v>#N/A</v>
          </cell>
          <cell r="N316">
            <v>27</v>
          </cell>
          <cell r="P316">
            <v>0</v>
          </cell>
          <cell r="Q316">
            <v>15000</v>
          </cell>
          <cell r="S316">
            <v>1800</v>
          </cell>
          <cell r="T316">
            <v>43700</v>
          </cell>
          <cell r="U316">
            <v>32725</v>
          </cell>
          <cell r="V316">
            <v>550</v>
          </cell>
          <cell r="W316">
            <v>1250</v>
          </cell>
          <cell r="X316" t="str">
            <v>Male</v>
          </cell>
          <cell r="Z316">
            <v>17693</v>
          </cell>
          <cell r="AB316">
            <v>133</v>
          </cell>
          <cell r="AC316">
            <v>17693</v>
          </cell>
          <cell r="AD316">
            <v>0</v>
          </cell>
        </row>
        <row r="317">
          <cell r="H317" t="str">
            <v>DL01870</v>
          </cell>
          <cell r="I317" t="str">
            <v>SUKHAVEER  SINGH</v>
          </cell>
          <cell r="J317" t="str">
            <v>LATUREE SINGH</v>
          </cell>
          <cell r="K317" t="str">
            <v xml:space="preserve"> GUNMAN</v>
          </cell>
          <cell r="L317" t="str">
            <v>#N/A</v>
          </cell>
          <cell r="N317">
            <v>20</v>
          </cell>
          <cell r="P317">
            <v>0</v>
          </cell>
          <cell r="Q317">
            <v>11111.11</v>
          </cell>
          <cell r="S317">
            <v>1333</v>
          </cell>
          <cell r="T317">
            <v>43703</v>
          </cell>
          <cell r="U317">
            <v>28126</v>
          </cell>
          <cell r="V317">
            <v>408</v>
          </cell>
          <cell r="W317">
            <v>925</v>
          </cell>
          <cell r="X317" t="str">
            <v>Male</v>
          </cell>
          <cell r="Z317">
            <v>13105.93</v>
          </cell>
          <cell r="AB317">
            <v>99</v>
          </cell>
          <cell r="AC317">
            <v>13847</v>
          </cell>
          <cell r="AD317">
            <v>0</v>
          </cell>
        </row>
        <row r="318">
          <cell r="H318" t="str">
            <v>DL01995</v>
          </cell>
          <cell r="I318" t="str">
            <v>GAURAV  KUMAR</v>
          </cell>
          <cell r="J318" t="str">
            <v>MURARI SINGH</v>
          </cell>
          <cell r="K318" t="str">
            <v xml:space="preserve"> SECURITY GUARD</v>
          </cell>
          <cell r="L318" t="str">
            <v>#N/A</v>
          </cell>
          <cell r="N318">
            <v>27</v>
          </cell>
          <cell r="P318">
            <v>0</v>
          </cell>
          <cell r="Q318">
            <v>15000</v>
          </cell>
          <cell r="S318">
            <v>1800</v>
          </cell>
          <cell r="T318">
            <v>43724</v>
          </cell>
          <cell r="U318">
            <v>35776</v>
          </cell>
          <cell r="V318">
            <v>550</v>
          </cell>
          <cell r="W318">
            <v>1250</v>
          </cell>
          <cell r="X318" t="str">
            <v>Male</v>
          </cell>
          <cell r="Z318">
            <v>17693</v>
          </cell>
          <cell r="AB318">
            <v>133</v>
          </cell>
          <cell r="AC318">
            <v>17693</v>
          </cell>
          <cell r="AD318">
            <v>0</v>
          </cell>
        </row>
        <row r="319">
          <cell r="H319" t="str">
            <v>DL02042</v>
          </cell>
          <cell r="I319" t="str">
            <v>KEDAR  JHA</v>
          </cell>
          <cell r="J319" t="str">
            <v>JAY NARAYAN JHA</v>
          </cell>
          <cell r="K319" t="str">
            <v xml:space="preserve"> SECURITY GD-EX</v>
          </cell>
          <cell r="L319" t="str">
            <v>#N/A</v>
          </cell>
          <cell r="N319">
            <v>27</v>
          </cell>
          <cell r="P319">
            <v>0</v>
          </cell>
          <cell r="Q319">
            <v>15000</v>
          </cell>
          <cell r="S319">
            <v>1800</v>
          </cell>
          <cell r="T319">
            <v>43755</v>
          </cell>
          <cell r="U319">
            <v>27660</v>
          </cell>
          <cell r="V319">
            <v>550</v>
          </cell>
          <cell r="W319">
            <v>1250</v>
          </cell>
          <cell r="X319" t="str">
            <v>Male</v>
          </cell>
          <cell r="Y319">
            <v>2017785308</v>
          </cell>
          <cell r="Z319">
            <v>17693</v>
          </cell>
          <cell r="AB319">
            <v>133</v>
          </cell>
          <cell r="AC319">
            <v>18693</v>
          </cell>
          <cell r="AD319">
            <v>0</v>
          </cell>
        </row>
        <row r="320">
          <cell r="H320" t="str">
            <v>DL02171</v>
          </cell>
          <cell r="I320" t="str">
            <v>RAJU  YADAV</v>
          </cell>
          <cell r="J320" t="str">
            <v>SUBHASH YADAV</v>
          </cell>
          <cell r="K320" t="str">
            <v xml:space="preserve"> SECURITY GUARD</v>
          </cell>
          <cell r="L320" t="str">
            <v>#N/A</v>
          </cell>
          <cell r="N320">
            <v>24</v>
          </cell>
          <cell r="P320">
            <v>0</v>
          </cell>
          <cell r="Q320">
            <v>13333.33</v>
          </cell>
          <cell r="S320">
            <v>1600</v>
          </cell>
          <cell r="T320">
            <v>43854</v>
          </cell>
          <cell r="U320">
            <v>34541</v>
          </cell>
          <cell r="V320">
            <v>489</v>
          </cell>
          <cell r="W320">
            <v>1111</v>
          </cell>
          <cell r="X320" t="str">
            <v>Male</v>
          </cell>
          <cell r="Y320">
            <v>2017906363</v>
          </cell>
          <cell r="Z320">
            <v>15727.11</v>
          </cell>
          <cell r="AB320">
            <v>118</v>
          </cell>
          <cell r="AC320">
            <v>15727</v>
          </cell>
          <cell r="AD320">
            <v>0</v>
          </cell>
        </row>
        <row r="321">
          <cell r="H321" t="str">
            <v>DL02444</v>
          </cell>
          <cell r="I321" t="str">
            <v>subhash  chandra</v>
          </cell>
          <cell r="J321" t="str">
            <v>HAKIM SINGH</v>
          </cell>
          <cell r="K321" t="str">
            <v xml:space="preserve"> GUNMAN</v>
          </cell>
          <cell r="L321" t="str">
            <v>#N/A</v>
          </cell>
          <cell r="N321">
            <v>19</v>
          </cell>
          <cell r="P321">
            <v>0</v>
          </cell>
          <cell r="Q321">
            <v>10555.56</v>
          </cell>
          <cell r="S321">
            <v>1267</v>
          </cell>
          <cell r="T321">
            <v>44238</v>
          </cell>
          <cell r="U321">
            <v>29245</v>
          </cell>
          <cell r="V321">
            <v>387</v>
          </cell>
          <cell r="W321">
            <v>880</v>
          </cell>
          <cell r="X321" t="str">
            <v>Male</v>
          </cell>
          <cell r="Y321">
            <v>2014305913</v>
          </cell>
          <cell r="Z321">
            <v>12450.63</v>
          </cell>
          <cell r="AB321">
            <v>94</v>
          </cell>
          <cell r="AC321">
            <v>13154</v>
          </cell>
          <cell r="AD321">
            <v>0</v>
          </cell>
        </row>
        <row r="322">
          <cell r="H322" t="str">
            <v>DL02453</v>
          </cell>
          <cell r="I322" t="str">
            <v>RAVI RANJAN PANDEY</v>
          </cell>
          <cell r="J322" t="str">
            <v>AVDHESH PANDEY</v>
          </cell>
          <cell r="K322" t="str">
            <v xml:space="preserve"> GUNMAN</v>
          </cell>
          <cell r="L322" t="str">
            <v>#N/A</v>
          </cell>
          <cell r="N322">
            <v>18</v>
          </cell>
          <cell r="P322">
            <v>0</v>
          </cell>
          <cell r="Q322">
            <v>10000</v>
          </cell>
          <cell r="S322">
            <v>1200</v>
          </cell>
          <cell r="T322">
            <v>44279</v>
          </cell>
          <cell r="U322">
            <v>31449</v>
          </cell>
          <cell r="V322">
            <v>367</v>
          </cell>
          <cell r="W322">
            <v>833</v>
          </cell>
          <cell r="X322" t="str">
            <v>Male</v>
          </cell>
          <cell r="Y322">
            <v>2018240872</v>
          </cell>
          <cell r="Z322">
            <v>11795.33</v>
          </cell>
          <cell r="AB322">
            <v>89</v>
          </cell>
          <cell r="AC322">
            <v>12462</v>
          </cell>
          <cell r="AD322">
            <v>0</v>
          </cell>
        </row>
        <row r="323">
          <cell r="H323" t="str">
            <v>DL02457</v>
          </cell>
          <cell r="I323" t="str">
            <v xml:space="preserve">PANKAJ SINGH  </v>
          </cell>
          <cell r="J323" t="str">
            <v>SURESH SINGH</v>
          </cell>
          <cell r="K323" t="str">
            <v xml:space="preserve"> SECURITY GUARD</v>
          </cell>
          <cell r="L323" t="str">
            <v>#N/A</v>
          </cell>
          <cell r="N323">
            <v>21</v>
          </cell>
          <cell r="P323">
            <v>0</v>
          </cell>
          <cell r="Q323">
            <v>11666.67</v>
          </cell>
          <cell r="S323">
            <v>1400</v>
          </cell>
          <cell r="T323">
            <v>44287</v>
          </cell>
          <cell r="U323">
            <v>36439</v>
          </cell>
          <cell r="V323">
            <v>428</v>
          </cell>
          <cell r="W323">
            <v>972</v>
          </cell>
          <cell r="X323" t="str">
            <v>Male</v>
          </cell>
          <cell r="Y323">
            <v>2018276518</v>
          </cell>
          <cell r="Z323">
            <v>13761.22</v>
          </cell>
          <cell r="AB323">
            <v>104</v>
          </cell>
          <cell r="AC323">
            <v>13761</v>
          </cell>
          <cell r="AD323">
            <v>0</v>
          </cell>
        </row>
        <row r="324">
          <cell r="H324" t="str">
            <v>DL02576</v>
          </cell>
          <cell r="I324" t="str">
            <v>ARVIND  TIWARI</v>
          </cell>
          <cell r="J324" t="str">
            <v>LATE.SHIV NARYAN TIWARI</v>
          </cell>
          <cell r="K324" t="str">
            <v xml:space="preserve"> GUNMAN</v>
          </cell>
          <cell r="L324" t="str">
            <v>#N/A</v>
          </cell>
          <cell r="N324">
            <v>11</v>
          </cell>
          <cell r="P324">
            <v>0</v>
          </cell>
          <cell r="Q324">
            <v>6111.11</v>
          </cell>
          <cell r="S324">
            <v>733</v>
          </cell>
          <cell r="T324">
            <v>44440</v>
          </cell>
          <cell r="U324">
            <v>30045</v>
          </cell>
          <cell r="V324">
            <v>224</v>
          </cell>
          <cell r="W324">
            <v>509</v>
          </cell>
          <cell r="X324" t="str">
            <v>Male</v>
          </cell>
          <cell r="Y324">
            <v>2018445628</v>
          </cell>
          <cell r="Z324">
            <v>7208.26</v>
          </cell>
          <cell r="AB324">
            <v>55</v>
          </cell>
          <cell r="AC324">
            <v>7616</v>
          </cell>
          <cell r="AD324">
            <v>0</v>
          </cell>
        </row>
        <row r="325">
          <cell r="H325" t="str">
            <v>DL02577</v>
          </cell>
          <cell r="I325" t="str">
            <v>SUBODH KUMAR SUMAN</v>
          </cell>
          <cell r="J325" t="str">
            <v>LATE.GIRIBARDHARI SINGH</v>
          </cell>
          <cell r="K325" t="str">
            <v xml:space="preserve"> GUNMAN</v>
          </cell>
          <cell r="L325" t="str">
            <v>#N/A</v>
          </cell>
          <cell r="N325">
            <v>22</v>
          </cell>
          <cell r="P325">
            <v>0</v>
          </cell>
          <cell r="Q325">
            <v>12222.22</v>
          </cell>
          <cell r="S325">
            <v>1467</v>
          </cell>
          <cell r="T325">
            <v>44440</v>
          </cell>
          <cell r="U325">
            <v>27316</v>
          </cell>
          <cell r="V325">
            <v>449</v>
          </cell>
          <cell r="W325">
            <v>1018</v>
          </cell>
          <cell r="X325" t="str">
            <v>Male</v>
          </cell>
          <cell r="Y325">
            <v>1105893840</v>
          </cell>
          <cell r="Z325">
            <v>14416.52</v>
          </cell>
          <cell r="AB325">
            <v>109</v>
          </cell>
          <cell r="AC325">
            <v>15231</v>
          </cell>
          <cell r="AD325">
            <v>0</v>
          </cell>
        </row>
        <row r="326">
          <cell r="H326" t="str">
            <v>DL01772</v>
          </cell>
          <cell r="I326" t="str">
            <v xml:space="preserve">ABHIRAM KUMAR </v>
          </cell>
          <cell r="J326" t="str">
            <v>DEVNANDAN SINGH</v>
          </cell>
          <cell r="K326" t="str">
            <v xml:space="preserve"> SECURITY GUARD</v>
          </cell>
          <cell r="L326" t="str">
            <v>101446678391</v>
          </cell>
          <cell r="N326">
            <v>27</v>
          </cell>
          <cell r="P326">
            <v>6.5</v>
          </cell>
          <cell r="Q326">
            <v>15000</v>
          </cell>
          <cell r="S326">
            <v>1800</v>
          </cell>
          <cell r="T326">
            <v>43579</v>
          </cell>
          <cell r="U326">
            <v>32887</v>
          </cell>
          <cell r="V326">
            <v>550</v>
          </cell>
          <cell r="W326">
            <v>1250</v>
          </cell>
          <cell r="X326" t="str">
            <v>Male</v>
          </cell>
          <cell r="Z326">
            <v>25647</v>
          </cell>
          <cell r="AB326">
            <v>193</v>
          </cell>
          <cell r="AC326">
            <v>25647</v>
          </cell>
          <cell r="AD326">
            <v>7954</v>
          </cell>
        </row>
        <row r="327">
          <cell r="H327" t="str">
            <v>DL02347</v>
          </cell>
          <cell r="I327" t="str">
            <v>RAM  SEVAK</v>
          </cell>
          <cell r="K327" t="str">
            <v xml:space="preserve"> SECURITY GUARD</v>
          </cell>
          <cell r="L327" t="str">
            <v>100532864790 </v>
          </cell>
          <cell r="N327">
            <v>19</v>
          </cell>
          <cell r="P327">
            <v>0</v>
          </cell>
          <cell r="Q327">
            <v>11456.21</v>
          </cell>
          <cell r="S327">
            <v>1375</v>
          </cell>
          <cell r="T327">
            <v>44093</v>
          </cell>
          <cell r="U327">
            <v>34182</v>
          </cell>
          <cell r="V327">
            <v>420</v>
          </cell>
          <cell r="W327">
            <v>955</v>
          </cell>
          <cell r="X327" t="str">
            <v>Male</v>
          </cell>
          <cell r="Y327">
            <v>2016427716</v>
          </cell>
          <cell r="Z327">
            <v>11755.43</v>
          </cell>
          <cell r="AB327">
            <v>89</v>
          </cell>
          <cell r="AC327">
            <v>11756</v>
          </cell>
          <cell r="AD327">
            <v>0</v>
          </cell>
        </row>
        <row r="328">
          <cell r="H328">
            <v>65195</v>
          </cell>
          <cell r="I328" t="str">
            <v xml:space="preserve">AJAY KUMAR  </v>
          </cell>
          <cell r="J328" t="str">
            <v>VIJAY JASIWAL</v>
          </cell>
          <cell r="K328" t="str">
            <v xml:space="preserve"> SECURITY GUARD</v>
          </cell>
          <cell r="L328" t="str">
            <v>100496314160</v>
          </cell>
          <cell r="N328">
            <v>23</v>
          </cell>
          <cell r="O328">
            <v>8</v>
          </cell>
          <cell r="P328">
            <v>0</v>
          </cell>
          <cell r="Q328">
            <v>8602</v>
          </cell>
          <cell r="R328">
            <v>8602</v>
          </cell>
          <cell r="S328">
            <v>1032</v>
          </cell>
          <cell r="T328">
            <v>43168</v>
          </cell>
          <cell r="U328">
            <v>33671</v>
          </cell>
          <cell r="V328">
            <v>316</v>
          </cell>
          <cell r="W328">
            <v>716</v>
          </cell>
          <cell r="X328" t="str">
            <v>Male</v>
          </cell>
          <cell r="Y328">
            <v>2017100334</v>
          </cell>
          <cell r="Z328">
            <v>13577.08</v>
          </cell>
          <cell r="AA328">
            <v>13577</v>
          </cell>
          <cell r="AB328">
            <v>102</v>
          </cell>
          <cell r="AC328">
            <v>13577</v>
          </cell>
          <cell r="AD328">
            <v>0</v>
          </cell>
        </row>
        <row r="329">
          <cell r="H329">
            <v>63436</v>
          </cell>
          <cell r="I329" t="str">
            <v xml:space="preserve">MURARI KUMAR  </v>
          </cell>
          <cell r="J329" t="str">
            <v>NAKUL MATHUR</v>
          </cell>
          <cell r="K329" t="str">
            <v xml:space="preserve"> SECURITY GUARD</v>
          </cell>
          <cell r="L329" t="str">
            <v>101205254308</v>
          </cell>
          <cell r="N329">
            <v>23</v>
          </cell>
          <cell r="O329">
            <v>8</v>
          </cell>
          <cell r="P329">
            <v>0</v>
          </cell>
          <cell r="Q329">
            <v>8602</v>
          </cell>
          <cell r="R329">
            <v>8602</v>
          </cell>
          <cell r="S329">
            <v>1032</v>
          </cell>
          <cell r="T329">
            <v>43009</v>
          </cell>
          <cell r="U329">
            <v>31169</v>
          </cell>
          <cell r="V329">
            <v>316</v>
          </cell>
          <cell r="W329">
            <v>716</v>
          </cell>
          <cell r="X329" t="str">
            <v>Male</v>
          </cell>
          <cell r="Y329">
            <v>2016923275</v>
          </cell>
          <cell r="Z329">
            <v>13577.08</v>
          </cell>
          <cell r="AA329">
            <v>13577</v>
          </cell>
          <cell r="AB329">
            <v>102</v>
          </cell>
          <cell r="AC329">
            <v>13577</v>
          </cell>
          <cell r="AD329">
            <v>0</v>
          </cell>
        </row>
        <row r="330">
          <cell r="H330">
            <v>63203</v>
          </cell>
          <cell r="I330" t="str">
            <v xml:space="preserve">ARUN KUMAR  </v>
          </cell>
          <cell r="J330" t="str">
            <v>RISHI PAL SINGH</v>
          </cell>
          <cell r="K330" t="str">
            <v xml:space="preserve"> SECURITY SUPERVISOR</v>
          </cell>
          <cell r="L330" t="str">
            <v>101154227950</v>
          </cell>
          <cell r="N330">
            <v>26</v>
          </cell>
          <cell r="O330">
            <v>5</v>
          </cell>
          <cell r="P330">
            <v>0</v>
          </cell>
          <cell r="Q330">
            <v>11830</v>
          </cell>
          <cell r="R330">
            <v>11830</v>
          </cell>
          <cell r="S330">
            <v>1420</v>
          </cell>
          <cell r="T330">
            <v>43009</v>
          </cell>
          <cell r="U330">
            <v>35524</v>
          </cell>
          <cell r="V330">
            <v>434</v>
          </cell>
          <cell r="W330">
            <v>986</v>
          </cell>
          <cell r="X330" t="str">
            <v>Male</v>
          </cell>
          <cell r="Y330">
            <v>2016922992</v>
          </cell>
          <cell r="Z330">
            <v>18620</v>
          </cell>
          <cell r="AA330">
            <v>18620</v>
          </cell>
          <cell r="AB330">
            <v>140</v>
          </cell>
          <cell r="AC330">
            <v>18620</v>
          </cell>
          <cell r="AD330">
            <v>0</v>
          </cell>
        </row>
        <row r="331">
          <cell r="H331">
            <v>49281</v>
          </cell>
          <cell r="I331" t="str">
            <v xml:space="preserve">DHARAM DASS  </v>
          </cell>
          <cell r="J331" t="str">
            <v>RAM DAS</v>
          </cell>
          <cell r="K331" t="str">
            <v xml:space="preserve"> SECURITY GUARD</v>
          </cell>
          <cell r="L331" t="str">
            <v>100135601615</v>
          </cell>
          <cell r="M331" t="str">
            <v>DL/11810/57849</v>
          </cell>
          <cell r="N331">
            <v>24</v>
          </cell>
          <cell r="O331">
            <v>7</v>
          </cell>
          <cell r="P331">
            <v>0</v>
          </cell>
          <cell r="Q331">
            <v>8976</v>
          </cell>
          <cell r="R331">
            <v>8976</v>
          </cell>
          <cell r="S331">
            <v>1077</v>
          </cell>
          <cell r="T331">
            <v>41671</v>
          </cell>
          <cell r="U331">
            <v>24532</v>
          </cell>
          <cell r="V331">
            <v>329</v>
          </cell>
          <cell r="W331">
            <v>748</v>
          </cell>
          <cell r="X331" t="str">
            <v>Male</v>
          </cell>
          <cell r="Y331">
            <v>2015206683</v>
          </cell>
          <cell r="Z331">
            <v>14167.38</v>
          </cell>
          <cell r="AA331">
            <v>14167</v>
          </cell>
          <cell r="AB331">
            <v>107</v>
          </cell>
          <cell r="AC331">
            <v>14167</v>
          </cell>
          <cell r="AD331">
            <v>0</v>
          </cell>
        </row>
        <row r="332">
          <cell r="H332">
            <v>67724</v>
          </cell>
          <cell r="I332" t="str">
            <v xml:space="preserve">RAKESH SINGH  </v>
          </cell>
          <cell r="J332" t="str">
            <v>BHOLA SINGH</v>
          </cell>
          <cell r="K332" t="str">
            <v xml:space="preserve"> SECURITY GUARD</v>
          </cell>
          <cell r="L332" t="str">
            <v>101619072066</v>
          </cell>
          <cell r="N332">
            <v>25</v>
          </cell>
          <cell r="O332">
            <v>6</v>
          </cell>
          <cell r="P332">
            <v>0</v>
          </cell>
          <cell r="Q332">
            <v>9350</v>
          </cell>
          <cell r="R332">
            <v>9350</v>
          </cell>
          <cell r="S332">
            <v>1122</v>
          </cell>
          <cell r="T332">
            <v>43249</v>
          </cell>
          <cell r="U332">
            <v>28126</v>
          </cell>
          <cell r="V332">
            <v>343</v>
          </cell>
          <cell r="W332">
            <v>779</v>
          </cell>
          <cell r="X332" t="str">
            <v>Male</v>
          </cell>
          <cell r="Y332">
            <v>2014403443</v>
          </cell>
          <cell r="Z332">
            <v>14757.69</v>
          </cell>
          <cell r="AA332">
            <v>14758</v>
          </cell>
          <cell r="AB332">
            <v>111</v>
          </cell>
          <cell r="AC332">
            <v>14758</v>
          </cell>
          <cell r="AD332">
            <v>0</v>
          </cell>
        </row>
        <row r="333">
          <cell r="H333">
            <v>63233</v>
          </cell>
          <cell r="I333" t="str">
            <v xml:space="preserve">ARUN KUMAR SINGH  </v>
          </cell>
          <cell r="J333" t="str">
            <v>JITENDRA SINGH</v>
          </cell>
          <cell r="K333" t="str">
            <v xml:space="preserve"> SECURITY GUARD</v>
          </cell>
          <cell r="L333" t="str">
            <v>101205064156</v>
          </cell>
          <cell r="N333">
            <v>0</v>
          </cell>
          <cell r="P333">
            <v>8.5</v>
          </cell>
          <cell r="Q333">
            <v>0</v>
          </cell>
          <cell r="S333">
            <v>0</v>
          </cell>
          <cell r="T333">
            <v>43009</v>
          </cell>
          <cell r="U333">
            <v>31778</v>
          </cell>
          <cell r="V333">
            <v>0</v>
          </cell>
          <cell r="W333">
            <v>0</v>
          </cell>
          <cell r="X333" t="str">
            <v>Male</v>
          </cell>
          <cell r="Y333">
            <v>2016923003</v>
          </cell>
          <cell r="Z333">
            <v>8488.23</v>
          </cell>
          <cell r="AB333">
            <v>64</v>
          </cell>
          <cell r="AC333">
            <v>8488</v>
          </cell>
          <cell r="AD333">
            <v>8488.23</v>
          </cell>
        </row>
        <row r="334">
          <cell r="H334">
            <v>63228</v>
          </cell>
          <cell r="I334" t="str">
            <v xml:space="preserve">BHUSHAN KUMAR  </v>
          </cell>
          <cell r="J334" t="str">
            <v>MAHAVIR SINGH</v>
          </cell>
          <cell r="K334" t="str">
            <v xml:space="preserve"> SECURITY GUARD/ SECURITY SUPERVISOR</v>
          </cell>
          <cell r="L334" t="str">
            <v>101205065252</v>
          </cell>
          <cell r="N334">
            <v>28</v>
          </cell>
          <cell r="O334">
            <v>3</v>
          </cell>
          <cell r="P334">
            <v>0</v>
          </cell>
          <cell r="Q334">
            <v>11525</v>
          </cell>
          <cell r="R334">
            <v>11525</v>
          </cell>
          <cell r="S334">
            <v>1383</v>
          </cell>
          <cell r="T334">
            <v>43009</v>
          </cell>
          <cell r="U334">
            <v>29264</v>
          </cell>
          <cell r="V334">
            <v>423</v>
          </cell>
          <cell r="W334">
            <v>960</v>
          </cell>
          <cell r="X334" t="str">
            <v>Male</v>
          </cell>
          <cell r="Y334">
            <v>2016922995</v>
          </cell>
          <cell r="Z334">
            <v>18164.62</v>
          </cell>
          <cell r="AA334">
            <v>18165</v>
          </cell>
          <cell r="AB334">
            <v>137</v>
          </cell>
          <cell r="AC334">
            <v>18165</v>
          </cell>
          <cell r="AD334">
            <v>0</v>
          </cell>
        </row>
        <row r="335">
          <cell r="H335">
            <v>50554</v>
          </cell>
          <cell r="I335" t="str">
            <v xml:space="preserve">FAZUDDIN  </v>
          </cell>
          <cell r="J335" t="str">
            <v>LT GAFFAR</v>
          </cell>
          <cell r="K335" t="str">
            <v xml:space="preserve"> SECURITY GUARD</v>
          </cell>
          <cell r="L335" t="str">
            <v>100774996052</v>
          </cell>
          <cell r="M335" t="str">
            <v>DL/11810/61151</v>
          </cell>
          <cell r="N335">
            <v>26</v>
          </cell>
          <cell r="O335">
            <v>5</v>
          </cell>
          <cell r="P335">
            <v>0</v>
          </cell>
          <cell r="Q335">
            <v>9724</v>
          </cell>
          <cell r="R335">
            <v>9724</v>
          </cell>
          <cell r="S335">
            <v>1167</v>
          </cell>
          <cell r="T335">
            <v>41963</v>
          </cell>
          <cell r="U335">
            <v>25298</v>
          </cell>
          <cell r="V335">
            <v>357</v>
          </cell>
          <cell r="W335">
            <v>810</v>
          </cell>
          <cell r="X335" t="str">
            <v>Male</v>
          </cell>
          <cell r="Y335">
            <v>2015543792</v>
          </cell>
          <cell r="Z335">
            <v>15348</v>
          </cell>
          <cell r="AA335">
            <v>15348</v>
          </cell>
          <cell r="AB335">
            <v>116</v>
          </cell>
          <cell r="AC335">
            <v>15348</v>
          </cell>
          <cell r="AD335">
            <v>0</v>
          </cell>
        </row>
        <row r="336">
          <cell r="H336">
            <v>65291</v>
          </cell>
          <cell r="I336" t="str">
            <v xml:space="preserve">ROOP KUMAR  </v>
          </cell>
          <cell r="J336" t="str">
            <v>LATE KHACHERU SINGH</v>
          </cell>
          <cell r="K336" t="str">
            <v xml:space="preserve"> SECURITY GUARD</v>
          </cell>
          <cell r="L336" t="str">
            <v>101379616815</v>
          </cell>
          <cell r="N336">
            <v>26</v>
          </cell>
          <cell r="O336">
            <v>5</v>
          </cell>
          <cell r="P336">
            <v>0</v>
          </cell>
          <cell r="Q336">
            <v>9724</v>
          </cell>
          <cell r="R336">
            <v>9724</v>
          </cell>
          <cell r="S336">
            <v>1167</v>
          </cell>
          <cell r="T336">
            <v>43176</v>
          </cell>
          <cell r="U336">
            <v>25514</v>
          </cell>
          <cell r="V336">
            <v>357</v>
          </cell>
          <cell r="W336">
            <v>810</v>
          </cell>
          <cell r="X336" t="str">
            <v>Male</v>
          </cell>
          <cell r="Y336">
            <v>2017100202</v>
          </cell>
          <cell r="Z336">
            <v>15348</v>
          </cell>
          <cell r="AA336">
            <v>15348</v>
          </cell>
          <cell r="AB336">
            <v>116</v>
          </cell>
          <cell r="AC336">
            <v>15348</v>
          </cell>
          <cell r="AD336">
            <v>0</v>
          </cell>
        </row>
        <row r="337">
          <cell r="H337">
            <v>47522</v>
          </cell>
          <cell r="I337" t="str">
            <v xml:space="preserve">MD.SABIR ANSARI  </v>
          </cell>
          <cell r="J337" t="str">
            <v>MD.ZAFIRUDDIN</v>
          </cell>
          <cell r="K337" t="str">
            <v xml:space="preserve"> SECURITY GUARD</v>
          </cell>
          <cell r="L337" t="str">
            <v>101379616804</v>
          </cell>
          <cell r="M337" t="str">
            <v>DL/11810/51272</v>
          </cell>
          <cell r="N337">
            <v>26</v>
          </cell>
          <cell r="O337">
            <v>5</v>
          </cell>
          <cell r="P337">
            <v>0</v>
          </cell>
          <cell r="Q337">
            <v>9724</v>
          </cell>
          <cell r="R337">
            <v>9724</v>
          </cell>
          <cell r="S337">
            <v>1167</v>
          </cell>
          <cell r="T337">
            <v>40973</v>
          </cell>
          <cell r="U337">
            <v>23758</v>
          </cell>
          <cell r="V337">
            <v>357</v>
          </cell>
          <cell r="W337">
            <v>810</v>
          </cell>
          <cell r="X337" t="str">
            <v>Male</v>
          </cell>
          <cell r="Y337">
            <v>2014425864</v>
          </cell>
          <cell r="Z337">
            <v>15348</v>
          </cell>
          <cell r="AA337">
            <v>15348</v>
          </cell>
          <cell r="AB337">
            <v>116</v>
          </cell>
          <cell r="AC337">
            <v>15348</v>
          </cell>
          <cell r="AD337">
            <v>0</v>
          </cell>
        </row>
        <row r="338">
          <cell r="H338">
            <v>63205</v>
          </cell>
          <cell r="I338" t="str">
            <v xml:space="preserve">SOHANLAL MEENA  </v>
          </cell>
          <cell r="J338" t="str">
            <v>RAMPRASAD MEENA</v>
          </cell>
          <cell r="K338" t="str">
            <v xml:space="preserve"> SECURITY GUARD</v>
          </cell>
          <cell r="L338" t="str">
            <v>101205065210</v>
          </cell>
          <cell r="N338">
            <v>22</v>
          </cell>
          <cell r="O338">
            <v>9</v>
          </cell>
          <cell r="P338">
            <v>0</v>
          </cell>
          <cell r="Q338">
            <v>8228</v>
          </cell>
          <cell r="R338">
            <v>8228</v>
          </cell>
          <cell r="S338">
            <v>987</v>
          </cell>
          <cell r="T338">
            <v>43009</v>
          </cell>
          <cell r="U338">
            <v>32488</v>
          </cell>
          <cell r="V338">
            <v>302</v>
          </cell>
          <cell r="W338">
            <v>685</v>
          </cell>
          <cell r="X338" t="str">
            <v>Male</v>
          </cell>
          <cell r="Y338">
            <v>2016923231</v>
          </cell>
          <cell r="Z338">
            <v>12986.77</v>
          </cell>
          <cell r="AA338">
            <v>12987</v>
          </cell>
          <cell r="AB338">
            <v>98</v>
          </cell>
          <cell r="AC338">
            <v>12987</v>
          </cell>
          <cell r="AD338">
            <v>0</v>
          </cell>
        </row>
        <row r="339">
          <cell r="H339">
            <v>49704</v>
          </cell>
          <cell r="I339" t="str">
            <v xml:space="preserve">LALIT NARAYAN MISHRA  </v>
          </cell>
          <cell r="J339" t="str">
            <v>MUKHADEV</v>
          </cell>
          <cell r="K339" t="str">
            <v xml:space="preserve"> SECURITY GUARD</v>
          </cell>
          <cell r="L339" t="str">
            <v>100825987298</v>
          </cell>
          <cell r="M339" t="str">
            <v>DL/11810/60672</v>
          </cell>
          <cell r="N339">
            <v>26</v>
          </cell>
          <cell r="O339">
            <v>5</v>
          </cell>
          <cell r="P339">
            <v>0</v>
          </cell>
          <cell r="Q339">
            <v>9724</v>
          </cell>
          <cell r="R339">
            <v>9724</v>
          </cell>
          <cell r="S339">
            <v>1167</v>
          </cell>
          <cell r="T339">
            <v>41892</v>
          </cell>
          <cell r="U339">
            <v>27782</v>
          </cell>
          <cell r="V339">
            <v>357</v>
          </cell>
          <cell r="W339">
            <v>810</v>
          </cell>
          <cell r="X339" t="str">
            <v>Male</v>
          </cell>
          <cell r="Y339">
            <v>2015476000</v>
          </cell>
          <cell r="Z339">
            <v>15348</v>
          </cell>
          <cell r="AA339">
            <v>15348</v>
          </cell>
          <cell r="AB339">
            <v>116</v>
          </cell>
          <cell r="AC339">
            <v>15348</v>
          </cell>
          <cell r="AD339">
            <v>0</v>
          </cell>
        </row>
        <row r="340">
          <cell r="H340">
            <v>58622</v>
          </cell>
          <cell r="I340" t="str">
            <v xml:space="preserve">DHANANJAY PANDEY  </v>
          </cell>
          <cell r="J340" t="str">
            <v>HARI NARAYAN PANDEY</v>
          </cell>
          <cell r="K340" t="str">
            <v xml:space="preserve"> SECURITY GUARD</v>
          </cell>
          <cell r="L340" t="str">
            <v>101045997144</v>
          </cell>
          <cell r="M340" t="str">
            <v>DL/11810/1010508</v>
          </cell>
          <cell r="N340">
            <v>12</v>
          </cell>
          <cell r="O340">
            <v>19</v>
          </cell>
          <cell r="P340">
            <v>0</v>
          </cell>
          <cell r="Q340">
            <v>4488</v>
          </cell>
          <cell r="R340">
            <v>4488</v>
          </cell>
          <cell r="S340">
            <v>539</v>
          </cell>
          <cell r="T340">
            <v>42786</v>
          </cell>
          <cell r="U340">
            <v>33130</v>
          </cell>
          <cell r="V340">
            <v>165</v>
          </cell>
          <cell r="W340">
            <v>374</v>
          </cell>
          <cell r="X340" t="str">
            <v>Male</v>
          </cell>
          <cell r="Y340">
            <v>2016584720</v>
          </cell>
          <cell r="Z340">
            <v>7083.69</v>
          </cell>
          <cell r="AA340">
            <v>7084</v>
          </cell>
          <cell r="AB340">
            <v>54</v>
          </cell>
          <cell r="AC340">
            <v>7084</v>
          </cell>
          <cell r="AD340">
            <v>0</v>
          </cell>
        </row>
        <row r="341">
          <cell r="H341">
            <v>63204</v>
          </cell>
          <cell r="I341" t="str">
            <v xml:space="preserve">JAYVEER SINGH  </v>
          </cell>
          <cell r="J341" t="str">
            <v>TRIPAL SINGH</v>
          </cell>
          <cell r="K341" t="str">
            <v xml:space="preserve"> SECURITY GUARD</v>
          </cell>
          <cell r="L341" t="str">
            <v>101205065186</v>
          </cell>
          <cell r="N341">
            <v>25</v>
          </cell>
          <cell r="O341">
            <v>6</v>
          </cell>
          <cell r="P341">
            <v>0</v>
          </cell>
          <cell r="Q341">
            <v>9350</v>
          </cell>
          <cell r="R341">
            <v>9350</v>
          </cell>
          <cell r="S341">
            <v>1122</v>
          </cell>
          <cell r="T341">
            <v>43009</v>
          </cell>
          <cell r="U341">
            <v>26705</v>
          </cell>
          <cell r="V341">
            <v>343</v>
          </cell>
          <cell r="W341">
            <v>779</v>
          </cell>
          <cell r="X341" t="str">
            <v>Male</v>
          </cell>
          <cell r="Y341">
            <v>2014956834</v>
          </cell>
          <cell r="Z341">
            <v>14757.69</v>
          </cell>
          <cell r="AA341">
            <v>14758</v>
          </cell>
          <cell r="AB341">
            <v>111</v>
          </cell>
          <cell r="AC341">
            <v>14758</v>
          </cell>
          <cell r="AD341">
            <v>0</v>
          </cell>
        </row>
        <row r="342">
          <cell r="H342">
            <v>63209</v>
          </cell>
          <cell r="I342" t="str">
            <v xml:space="preserve">AMIT KUMAR  </v>
          </cell>
          <cell r="J342" t="str">
            <v>JEET SINGH</v>
          </cell>
          <cell r="K342" t="str">
            <v xml:space="preserve"> SECURITY GUARD</v>
          </cell>
          <cell r="L342" t="str">
            <v>101158172703</v>
          </cell>
          <cell r="N342">
            <v>24</v>
          </cell>
          <cell r="O342">
            <v>7</v>
          </cell>
          <cell r="P342">
            <v>0</v>
          </cell>
          <cell r="Q342">
            <v>8976</v>
          </cell>
          <cell r="R342">
            <v>8976</v>
          </cell>
          <cell r="S342">
            <v>1077</v>
          </cell>
          <cell r="T342">
            <v>43009</v>
          </cell>
          <cell r="U342">
            <v>35492</v>
          </cell>
          <cell r="V342">
            <v>329</v>
          </cell>
          <cell r="W342">
            <v>748</v>
          </cell>
          <cell r="X342" t="str">
            <v>Male</v>
          </cell>
          <cell r="Y342">
            <v>2016923263</v>
          </cell>
          <cell r="Z342">
            <v>14167.38</v>
          </cell>
          <cell r="AA342">
            <v>14167</v>
          </cell>
          <cell r="AB342">
            <v>107</v>
          </cell>
          <cell r="AC342">
            <v>14167</v>
          </cell>
          <cell r="AD342">
            <v>0</v>
          </cell>
        </row>
        <row r="343">
          <cell r="H343">
            <v>49526</v>
          </cell>
          <cell r="I343" t="str">
            <v xml:space="preserve">VISHNU DUTT SHARMA  </v>
          </cell>
          <cell r="J343" t="str">
            <v>HARSWAROOP</v>
          </cell>
          <cell r="K343" t="str">
            <v xml:space="preserve"> SECURITY GUARD</v>
          </cell>
          <cell r="L343" t="str">
            <v>100764073680</v>
          </cell>
          <cell r="M343" t="str">
            <v>DL/11810/59110</v>
          </cell>
          <cell r="N343">
            <v>26</v>
          </cell>
          <cell r="O343">
            <v>5</v>
          </cell>
          <cell r="P343">
            <v>0</v>
          </cell>
          <cell r="Q343">
            <v>9724</v>
          </cell>
          <cell r="R343">
            <v>9724</v>
          </cell>
          <cell r="S343">
            <v>1167</v>
          </cell>
          <cell r="T343">
            <v>41807</v>
          </cell>
          <cell r="U343">
            <v>27395</v>
          </cell>
          <cell r="V343">
            <v>357</v>
          </cell>
          <cell r="W343">
            <v>810</v>
          </cell>
          <cell r="X343" t="str">
            <v>Male</v>
          </cell>
          <cell r="Y343">
            <v>2015364389</v>
          </cell>
          <cell r="Z343">
            <v>15348</v>
          </cell>
          <cell r="AA343">
            <v>15348</v>
          </cell>
          <cell r="AB343">
            <v>116</v>
          </cell>
          <cell r="AC343">
            <v>15348</v>
          </cell>
          <cell r="AD343">
            <v>0</v>
          </cell>
        </row>
        <row r="344">
          <cell r="H344">
            <v>63195</v>
          </cell>
          <cell r="I344" t="str">
            <v xml:space="preserve">DEVENDRA SHUKLA  </v>
          </cell>
          <cell r="J344" t="str">
            <v>LATE JAGDISH PRASAD SHUKLA</v>
          </cell>
          <cell r="K344" t="str">
            <v xml:space="preserve"> SECURITY GUARD</v>
          </cell>
          <cell r="L344" t="str">
            <v>101205065015</v>
          </cell>
          <cell r="N344">
            <v>26</v>
          </cell>
          <cell r="O344">
            <v>5</v>
          </cell>
          <cell r="P344">
            <v>0</v>
          </cell>
          <cell r="Q344">
            <v>9724</v>
          </cell>
          <cell r="R344">
            <v>9724</v>
          </cell>
          <cell r="S344">
            <v>1167</v>
          </cell>
          <cell r="T344">
            <v>43009</v>
          </cell>
          <cell r="U344">
            <v>23408</v>
          </cell>
          <cell r="V344">
            <v>357</v>
          </cell>
          <cell r="W344">
            <v>810</v>
          </cell>
          <cell r="X344" t="str">
            <v>Male</v>
          </cell>
          <cell r="Y344">
            <v>2016923064</v>
          </cell>
          <cell r="Z344">
            <v>15348</v>
          </cell>
          <cell r="AA344">
            <v>15348</v>
          </cell>
          <cell r="AB344">
            <v>116</v>
          </cell>
          <cell r="AC344">
            <v>15348</v>
          </cell>
          <cell r="AD344">
            <v>0</v>
          </cell>
        </row>
        <row r="345">
          <cell r="H345">
            <v>63207</v>
          </cell>
          <cell r="I345" t="str">
            <v xml:space="preserve">SONU  </v>
          </cell>
          <cell r="J345" t="str">
            <v>RAMESH</v>
          </cell>
          <cell r="K345" t="str">
            <v xml:space="preserve"> SECURITY GUARD</v>
          </cell>
          <cell r="L345" t="str">
            <v>101132761903</v>
          </cell>
          <cell r="N345">
            <v>26</v>
          </cell>
          <cell r="O345">
            <v>5</v>
          </cell>
          <cell r="P345">
            <v>0</v>
          </cell>
          <cell r="Q345">
            <v>9724</v>
          </cell>
          <cell r="R345">
            <v>9724</v>
          </cell>
          <cell r="S345">
            <v>1167</v>
          </cell>
          <cell r="T345">
            <v>43009</v>
          </cell>
          <cell r="U345">
            <v>33182</v>
          </cell>
          <cell r="V345">
            <v>357</v>
          </cell>
          <cell r="W345">
            <v>810</v>
          </cell>
          <cell r="X345" t="str">
            <v>Male</v>
          </cell>
          <cell r="Y345">
            <v>2016923015</v>
          </cell>
          <cell r="Z345">
            <v>15348</v>
          </cell>
          <cell r="AA345">
            <v>15348</v>
          </cell>
          <cell r="AB345">
            <v>116</v>
          </cell>
          <cell r="AC345">
            <v>15348</v>
          </cell>
          <cell r="AD345">
            <v>0</v>
          </cell>
        </row>
        <row r="346">
          <cell r="H346">
            <v>71481</v>
          </cell>
          <cell r="I346" t="str">
            <v xml:space="preserve">MUKESH  </v>
          </cell>
          <cell r="J346" t="str">
            <v>DEVI SINGH</v>
          </cell>
          <cell r="K346" t="str">
            <v xml:space="preserve"> SECURITY GUARD</v>
          </cell>
          <cell r="L346" t="str">
            <v>101379618329</v>
          </cell>
          <cell r="N346">
            <v>26</v>
          </cell>
          <cell r="O346">
            <v>5</v>
          </cell>
          <cell r="P346">
            <v>0.5</v>
          </cell>
          <cell r="Q346">
            <v>9724</v>
          </cell>
          <cell r="R346">
            <v>9724</v>
          </cell>
          <cell r="S346">
            <v>1167</v>
          </cell>
          <cell r="T346">
            <v>43402</v>
          </cell>
          <cell r="U346">
            <v>27395</v>
          </cell>
          <cell r="V346">
            <v>357</v>
          </cell>
          <cell r="W346">
            <v>810</v>
          </cell>
          <cell r="X346" t="str">
            <v>Male</v>
          </cell>
          <cell r="Y346">
            <v>2017385609</v>
          </cell>
          <cell r="Z346">
            <v>15847.31</v>
          </cell>
          <cell r="AA346">
            <v>15847</v>
          </cell>
          <cell r="AB346">
            <v>119</v>
          </cell>
          <cell r="AC346">
            <v>15847</v>
          </cell>
          <cell r="AD346">
            <v>499.31</v>
          </cell>
        </row>
        <row r="347">
          <cell r="H347">
            <v>71872</v>
          </cell>
          <cell r="I347" t="str">
            <v xml:space="preserve">TAUFEEK  </v>
          </cell>
          <cell r="J347" t="str">
            <v>MOHAMMAD SADDIK</v>
          </cell>
          <cell r="K347" t="str">
            <v xml:space="preserve"> SECURITY GUARD</v>
          </cell>
          <cell r="L347" t="str">
            <v>101383949641</v>
          </cell>
          <cell r="N347">
            <v>18</v>
          </cell>
          <cell r="O347">
            <v>13</v>
          </cell>
          <cell r="P347">
            <v>0</v>
          </cell>
          <cell r="Q347">
            <v>6732</v>
          </cell>
          <cell r="R347">
            <v>6732</v>
          </cell>
          <cell r="S347">
            <v>808</v>
          </cell>
          <cell r="T347">
            <v>43433</v>
          </cell>
          <cell r="U347">
            <v>35065</v>
          </cell>
          <cell r="V347">
            <v>247</v>
          </cell>
          <cell r="W347">
            <v>561</v>
          </cell>
          <cell r="X347" t="str">
            <v>Male</v>
          </cell>
          <cell r="Y347">
            <v>2017394521</v>
          </cell>
          <cell r="Z347">
            <v>10625.54</v>
          </cell>
          <cell r="AA347">
            <v>10626</v>
          </cell>
          <cell r="AB347">
            <v>80</v>
          </cell>
          <cell r="AC347">
            <v>10626</v>
          </cell>
          <cell r="AD347">
            <v>0</v>
          </cell>
        </row>
        <row r="348">
          <cell r="H348">
            <v>73512</v>
          </cell>
          <cell r="I348" t="str">
            <v>LEKHRAJ - -</v>
          </cell>
          <cell r="J348" t="str">
            <v>JASHWANT</v>
          </cell>
          <cell r="K348" t="str">
            <v xml:space="preserve"> SECURITY GUARD</v>
          </cell>
          <cell r="L348" t="str">
            <v>101420106938</v>
          </cell>
          <cell r="N348">
            <v>24</v>
          </cell>
          <cell r="O348">
            <v>7</v>
          </cell>
          <cell r="P348">
            <v>0</v>
          </cell>
          <cell r="Q348">
            <v>8976</v>
          </cell>
          <cell r="R348">
            <v>8976</v>
          </cell>
          <cell r="S348">
            <v>1077</v>
          </cell>
          <cell r="T348">
            <v>43503</v>
          </cell>
          <cell r="U348">
            <v>33761</v>
          </cell>
          <cell r="V348">
            <v>329</v>
          </cell>
          <cell r="W348">
            <v>748</v>
          </cell>
          <cell r="X348" t="str">
            <v>Male</v>
          </cell>
          <cell r="Y348">
            <v>2017491401</v>
          </cell>
          <cell r="Z348">
            <v>14167.38</v>
          </cell>
          <cell r="AA348">
            <v>14167</v>
          </cell>
          <cell r="AB348">
            <v>107</v>
          </cell>
          <cell r="AC348">
            <v>14167</v>
          </cell>
          <cell r="AD348">
            <v>0</v>
          </cell>
        </row>
        <row r="349">
          <cell r="H349">
            <v>73666</v>
          </cell>
          <cell r="I349" t="str">
            <v>RAKESH SINGH TOMAR</v>
          </cell>
          <cell r="J349" t="str">
            <v>GAJENDRA SINGH TOMAR</v>
          </cell>
          <cell r="K349" t="str">
            <v xml:space="preserve"> SECURITY GUARD</v>
          </cell>
          <cell r="L349" t="str">
            <v>#N/A</v>
          </cell>
          <cell r="N349">
            <v>0</v>
          </cell>
          <cell r="P349">
            <v>7.5</v>
          </cell>
          <cell r="Q349">
            <v>0</v>
          </cell>
          <cell r="S349">
            <v>0</v>
          </cell>
          <cell r="T349">
            <v>43521</v>
          </cell>
          <cell r="U349">
            <v>34700</v>
          </cell>
          <cell r="V349">
            <v>0</v>
          </cell>
          <cell r="W349">
            <v>0</v>
          </cell>
          <cell r="X349" t="str">
            <v>Male</v>
          </cell>
          <cell r="Z349">
            <v>7489.62</v>
          </cell>
          <cell r="AB349">
            <v>57</v>
          </cell>
          <cell r="AC349">
            <v>7490</v>
          </cell>
          <cell r="AD349">
            <v>7489.62</v>
          </cell>
        </row>
        <row r="350">
          <cell r="H350" t="str">
            <v>DL01932</v>
          </cell>
          <cell r="I350" t="str">
            <v>CHANDRASEKHAR  SINGH</v>
          </cell>
          <cell r="J350" t="str">
            <v>KAILASH NATH SINGH</v>
          </cell>
          <cell r="K350" t="str">
            <v xml:space="preserve"> SECURITY GUARD</v>
          </cell>
          <cell r="L350" t="str">
            <v>101094267700</v>
          </cell>
          <cell r="N350">
            <v>25</v>
          </cell>
          <cell r="O350">
            <v>6</v>
          </cell>
          <cell r="P350">
            <v>0</v>
          </cell>
          <cell r="Q350">
            <v>9350</v>
          </cell>
          <cell r="R350">
            <v>9350</v>
          </cell>
          <cell r="S350">
            <v>1122</v>
          </cell>
          <cell r="T350">
            <v>43709</v>
          </cell>
          <cell r="U350">
            <v>28124</v>
          </cell>
          <cell r="V350">
            <v>343</v>
          </cell>
          <cell r="W350">
            <v>779</v>
          </cell>
          <cell r="X350" t="str">
            <v>Male</v>
          </cell>
          <cell r="Z350">
            <v>14757.69</v>
          </cell>
          <cell r="AA350">
            <v>14758</v>
          </cell>
          <cell r="AB350">
            <v>111</v>
          </cell>
          <cell r="AC350">
            <v>14758</v>
          </cell>
          <cell r="AD350">
            <v>0</v>
          </cell>
        </row>
        <row r="351">
          <cell r="H351" t="str">
            <v>DL01991</v>
          </cell>
          <cell r="I351" t="str">
            <v>BAIJU  JHA</v>
          </cell>
          <cell r="J351" t="str">
            <v>LAKHAN JHA</v>
          </cell>
          <cell r="K351" t="str">
            <v xml:space="preserve"> SECURITY GUARD</v>
          </cell>
          <cell r="L351" t="str">
            <v>100628940013</v>
          </cell>
          <cell r="N351">
            <v>25</v>
          </cell>
          <cell r="O351">
            <v>6</v>
          </cell>
          <cell r="P351">
            <v>0</v>
          </cell>
          <cell r="Q351">
            <v>9350</v>
          </cell>
          <cell r="R351">
            <v>9350</v>
          </cell>
          <cell r="S351">
            <v>1122</v>
          </cell>
          <cell r="T351">
            <v>43724</v>
          </cell>
          <cell r="U351">
            <v>27956</v>
          </cell>
          <cell r="V351">
            <v>343</v>
          </cell>
          <cell r="W351">
            <v>779</v>
          </cell>
          <cell r="X351" t="str">
            <v>Male</v>
          </cell>
          <cell r="Z351">
            <v>14757.69</v>
          </cell>
          <cell r="AA351">
            <v>14758</v>
          </cell>
          <cell r="AB351">
            <v>111</v>
          </cell>
          <cell r="AC351">
            <v>14758</v>
          </cell>
          <cell r="AD351">
            <v>0</v>
          </cell>
        </row>
        <row r="352">
          <cell r="H352" t="str">
            <v>DL02002</v>
          </cell>
          <cell r="I352" t="str">
            <v>VIPENDRA PRATAP SINGH</v>
          </cell>
          <cell r="J352" t="str">
            <v>SHIV MOHAN SINGH</v>
          </cell>
          <cell r="K352" t="str">
            <v xml:space="preserve"> SECURITY GUARD/ SECURITY SUPERVISOR</v>
          </cell>
          <cell r="L352" t="str">
            <v>101432358568</v>
          </cell>
          <cell r="N352">
            <v>23</v>
          </cell>
          <cell r="O352">
            <v>8</v>
          </cell>
          <cell r="P352">
            <v>0</v>
          </cell>
          <cell r="Q352">
            <v>8764</v>
          </cell>
          <cell r="R352">
            <v>8764</v>
          </cell>
          <cell r="S352">
            <v>1051</v>
          </cell>
          <cell r="T352">
            <v>43727</v>
          </cell>
          <cell r="U352">
            <v>32606</v>
          </cell>
          <cell r="V352">
            <v>321</v>
          </cell>
          <cell r="W352">
            <v>730</v>
          </cell>
          <cell r="X352" t="str">
            <v>Male</v>
          </cell>
          <cell r="Z352">
            <v>13828.77</v>
          </cell>
          <cell r="AA352">
            <v>13829</v>
          </cell>
          <cell r="AB352">
            <v>104</v>
          </cell>
          <cell r="AC352">
            <v>13828</v>
          </cell>
          <cell r="AD352">
            <v>0</v>
          </cell>
        </row>
        <row r="353">
          <cell r="H353" t="str">
            <v>DL02151</v>
          </cell>
          <cell r="I353" t="str">
            <v>JATIN  SIROHI</v>
          </cell>
          <cell r="J353" t="str">
            <v>GULBIR SINGH SIROHI</v>
          </cell>
          <cell r="K353" t="str">
            <v xml:space="preserve"> SECURITY GUARD</v>
          </cell>
          <cell r="L353" t="str">
            <v>101552631014</v>
          </cell>
          <cell r="N353">
            <v>25</v>
          </cell>
          <cell r="O353">
            <v>6</v>
          </cell>
          <cell r="P353">
            <v>0</v>
          </cell>
          <cell r="Q353">
            <v>9350</v>
          </cell>
          <cell r="R353">
            <v>9350</v>
          </cell>
          <cell r="S353">
            <v>1122</v>
          </cell>
          <cell r="T353">
            <v>43830</v>
          </cell>
          <cell r="U353">
            <v>35823</v>
          </cell>
          <cell r="V353">
            <v>343</v>
          </cell>
          <cell r="W353">
            <v>779</v>
          </cell>
          <cell r="X353" t="str">
            <v>Male</v>
          </cell>
          <cell r="Y353">
            <v>2017880573</v>
          </cell>
          <cell r="Z353">
            <v>14757.69</v>
          </cell>
          <cell r="AA353">
            <v>14758</v>
          </cell>
          <cell r="AB353">
            <v>111</v>
          </cell>
          <cell r="AC353">
            <v>14758</v>
          </cell>
          <cell r="AD353">
            <v>0</v>
          </cell>
        </row>
        <row r="354">
          <cell r="H354" t="str">
            <v>DL02152</v>
          </cell>
          <cell r="I354" t="str">
            <v>VIVEK KUMAR RAI</v>
          </cell>
          <cell r="J354" t="str">
            <v>KAMAL NARAYAN RAI</v>
          </cell>
          <cell r="K354" t="str">
            <v xml:space="preserve"> SECURITY GUARD</v>
          </cell>
          <cell r="L354" t="str">
            <v>101552631080</v>
          </cell>
          <cell r="N354">
            <v>26</v>
          </cell>
          <cell r="O354">
            <v>5</v>
          </cell>
          <cell r="P354">
            <v>0.5</v>
          </cell>
          <cell r="Q354">
            <v>9724</v>
          </cell>
          <cell r="R354">
            <v>9724</v>
          </cell>
          <cell r="S354">
            <v>1167</v>
          </cell>
          <cell r="T354">
            <v>43830</v>
          </cell>
          <cell r="U354">
            <v>32782</v>
          </cell>
          <cell r="V354">
            <v>357</v>
          </cell>
          <cell r="W354">
            <v>810</v>
          </cell>
          <cell r="X354" t="str">
            <v>Male</v>
          </cell>
          <cell r="Y354">
            <v>2017880618</v>
          </cell>
          <cell r="Z354">
            <v>15847.31</v>
          </cell>
          <cell r="AA354">
            <v>15847</v>
          </cell>
          <cell r="AB354">
            <v>119</v>
          </cell>
          <cell r="AC354">
            <v>15847</v>
          </cell>
          <cell r="AD354">
            <v>499.31</v>
          </cell>
        </row>
        <row r="355">
          <cell r="H355" t="str">
            <v>DL02235</v>
          </cell>
          <cell r="I355" t="str">
            <v xml:space="preserve">AKHILESH KUMAR ROY  </v>
          </cell>
          <cell r="J355" t="str">
            <v>SURESH CHNDRA ROY</v>
          </cell>
          <cell r="K355" t="str">
            <v xml:space="preserve"> SECURITY GUARD</v>
          </cell>
          <cell r="L355" t="str">
            <v>100077038646</v>
          </cell>
          <cell r="N355">
            <v>19</v>
          </cell>
          <cell r="O355">
            <v>12</v>
          </cell>
          <cell r="P355">
            <v>0</v>
          </cell>
          <cell r="Q355">
            <v>7106</v>
          </cell>
          <cell r="R355">
            <v>7106</v>
          </cell>
          <cell r="S355">
            <v>853</v>
          </cell>
          <cell r="T355">
            <v>43922</v>
          </cell>
          <cell r="U355">
            <v>28500</v>
          </cell>
          <cell r="V355">
            <v>261</v>
          </cell>
          <cell r="W355">
            <v>592</v>
          </cell>
          <cell r="X355" t="str">
            <v>Male</v>
          </cell>
          <cell r="Y355">
            <v>2017972945</v>
          </cell>
          <cell r="Z355">
            <v>11215.85</v>
          </cell>
          <cell r="AA355">
            <v>11216</v>
          </cell>
          <cell r="AB355">
            <v>85</v>
          </cell>
          <cell r="AC355">
            <v>11216</v>
          </cell>
          <cell r="AD355">
            <v>0</v>
          </cell>
        </row>
        <row r="356">
          <cell r="H356" t="str">
            <v>DL02273</v>
          </cell>
          <cell r="I356" t="str">
            <v>KRISHAN KUMAR NANDAN</v>
          </cell>
          <cell r="J356" t="str">
            <v>BALESHWAR PRASAD</v>
          </cell>
          <cell r="K356" t="str">
            <v xml:space="preserve"> SECURITY GUARD</v>
          </cell>
          <cell r="L356" t="str">
            <v>100196027630</v>
          </cell>
          <cell r="N356">
            <v>24</v>
          </cell>
          <cell r="O356">
            <v>7</v>
          </cell>
          <cell r="P356">
            <v>0</v>
          </cell>
          <cell r="Q356">
            <v>8976</v>
          </cell>
          <cell r="R356">
            <v>8976</v>
          </cell>
          <cell r="S356">
            <v>1077</v>
          </cell>
          <cell r="T356">
            <v>44011</v>
          </cell>
          <cell r="U356">
            <v>31121</v>
          </cell>
          <cell r="V356">
            <v>329</v>
          </cell>
          <cell r="W356">
            <v>748</v>
          </cell>
          <cell r="X356" t="str">
            <v>Male</v>
          </cell>
          <cell r="Y356">
            <v>2016954443</v>
          </cell>
          <cell r="Z356">
            <v>14167.38</v>
          </cell>
          <cell r="AA356">
            <v>14167</v>
          </cell>
          <cell r="AB356">
            <v>107</v>
          </cell>
          <cell r="AC356">
            <v>14167</v>
          </cell>
          <cell r="AD356">
            <v>0</v>
          </cell>
        </row>
        <row r="357">
          <cell r="H357" t="str">
            <v>DL02364</v>
          </cell>
          <cell r="I357" t="str">
            <v xml:space="preserve">SUMIT KUMAR  </v>
          </cell>
          <cell r="J357" t="str">
            <v>LAKHI RAM</v>
          </cell>
          <cell r="K357" t="str">
            <v xml:space="preserve"> SECURITY GUARD</v>
          </cell>
          <cell r="L357" t="str">
            <v>101637944500</v>
          </cell>
          <cell r="N357">
            <v>8</v>
          </cell>
          <cell r="O357">
            <v>23</v>
          </cell>
          <cell r="P357">
            <v>0</v>
          </cell>
          <cell r="Q357">
            <v>2992</v>
          </cell>
          <cell r="R357">
            <v>2992</v>
          </cell>
          <cell r="S357">
            <v>359</v>
          </cell>
          <cell r="T357">
            <v>44105</v>
          </cell>
          <cell r="U357">
            <v>32082</v>
          </cell>
          <cell r="V357">
            <v>110</v>
          </cell>
          <cell r="W357">
            <v>249</v>
          </cell>
          <cell r="X357" t="str">
            <v>Male</v>
          </cell>
          <cell r="Y357">
            <v>2018108555</v>
          </cell>
          <cell r="Z357">
            <v>4722.46</v>
          </cell>
          <cell r="AA357">
            <v>4722</v>
          </cell>
          <cell r="AB357">
            <v>36</v>
          </cell>
          <cell r="AC357">
            <v>4722</v>
          </cell>
          <cell r="AD357">
            <v>0</v>
          </cell>
        </row>
        <row r="358">
          <cell r="H358" t="str">
            <v>DL02369</v>
          </cell>
          <cell r="I358" t="str">
            <v>MOHIT KUMAR GUPTA</v>
          </cell>
          <cell r="K358" t="str">
            <v xml:space="preserve"> SECURITY GUARD</v>
          </cell>
          <cell r="L358" t="str">
            <v>101354770185</v>
          </cell>
          <cell r="N358">
            <v>24</v>
          </cell>
          <cell r="O358">
            <v>7</v>
          </cell>
          <cell r="P358">
            <v>0</v>
          </cell>
          <cell r="Q358">
            <v>8976</v>
          </cell>
          <cell r="R358">
            <v>8976</v>
          </cell>
          <cell r="S358">
            <v>1077</v>
          </cell>
          <cell r="T358">
            <v>44105</v>
          </cell>
          <cell r="U358">
            <v>34947</v>
          </cell>
          <cell r="V358">
            <v>329</v>
          </cell>
          <cell r="W358">
            <v>748</v>
          </cell>
          <cell r="X358" t="str">
            <v>Male</v>
          </cell>
          <cell r="Y358">
            <v>2018109450</v>
          </cell>
          <cell r="Z358">
            <v>14167.38</v>
          </cell>
          <cell r="AA358">
            <v>14167</v>
          </cell>
          <cell r="AB358">
            <v>107</v>
          </cell>
          <cell r="AC358">
            <v>14167</v>
          </cell>
          <cell r="AD358">
            <v>0</v>
          </cell>
        </row>
        <row r="359">
          <cell r="H359" t="str">
            <v>DL02370</v>
          </cell>
          <cell r="I359" t="str">
            <v xml:space="preserve">KOUSHINDER  </v>
          </cell>
          <cell r="K359" t="str">
            <v xml:space="preserve"> SECURITY GUARD</v>
          </cell>
          <cell r="L359" t="str">
            <v>101637976009</v>
          </cell>
          <cell r="N359">
            <v>26</v>
          </cell>
          <cell r="O359">
            <v>5</v>
          </cell>
          <cell r="P359">
            <v>0</v>
          </cell>
          <cell r="Q359">
            <v>9724</v>
          </cell>
          <cell r="R359">
            <v>9724</v>
          </cell>
          <cell r="S359">
            <v>1167</v>
          </cell>
          <cell r="T359">
            <v>44105</v>
          </cell>
          <cell r="U359">
            <v>36211</v>
          </cell>
          <cell r="V359">
            <v>357</v>
          </cell>
          <cell r="W359">
            <v>810</v>
          </cell>
          <cell r="X359" t="str">
            <v>Male</v>
          </cell>
          <cell r="Y359">
            <v>2018109492</v>
          </cell>
          <cell r="Z359">
            <v>15348</v>
          </cell>
          <cell r="AA359">
            <v>15348</v>
          </cell>
          <cell r="AB359">
            <v>116</v>
          </cell>
          <cell r="AC359">
            <v>15348</v>
          </cell>
          <cell r="AD359">
            <v>0</v>
          </cell>
        </row>
        <row r="360">
          <cell r="H360" t="str">
            <v>DL02392</v>
          </cell>
          <cell r="I360" t="str">
            <v>VIPIN KUMAR YADAV</v>
          </cell>
          <cell r="J360" t="str">
            <v>NATHU SINGH YADAV</v>
          </cell>
          <cell r="K360" t="str">
            <v xml:space="preserve"> SECURITY GUARD</v>
          </cell>
          <cell r="L360" t="str">
            <v>100949049339 </v>
          </cell>
          <cell r="N360">
            <v>26</v>
          </cell>
          <cell r="O360">
            <v>5</v>
          </cell>
          <cell r="P360">
            <v>0</v>
          </cell>
          <cell r="Q360">
            <v>9724</v>
          </cell>
          <cell r="R360">
            <v>9724</v>
          </cell>
          <cell r="S360">
            <v>1167</v>
          </cell>
          <cell r="T360">
            <v>44136</v>
          </cell>
          <cell r="U360">
            <v>29312</v>
          </cell>
          <cell r="V360">
            <v>357</v>
          </cell>
          <cell r="W360">
            <v>810</v>
          </cell>
          <cell r="X360" t="str">
            <v>Male</v>
          </cell>
          <cell r="Y360">
            <v>2016923011</v>
          </cell>
          <cell r="Z360">
            <v>15348</v>
          </cell>
          <cell r="AA360">
            <v>15348</v>
          </cell>
          <cell r="AB360">
            <v>116</v>
          </cell>
          <cell r="AC360">
            <v>15348</v>
          </cell>
          <cell r="AD360">
            <v>0</v>
          </cell>
        </row>
        <row r="361">
          <cell r="H361" t="str">
            <v>DL02414</v>
          </cell>
          <cell r="I361" t="str">
            <v>PRADIP  KUMAR</v>
          </cell>
          <cell r="J361" t="str">
            <v>RUKAN PAL SINGH</v>
          </cell>
          <cell r="K361" t="str">
            <v xml:space="preserve"> SECURITY GUARD</v>
          </cell>
          <cell r="L361" t="str">
            <v>101154227966</v>
          </cell>
          <cell r="N361">
            <v>25</v>
          </cell>
          <cell r="O361">
            <v>6</v>
          </cell>
          <cell r="P361">
            <v>0</v>
          </cell>
          <cell r="Q361">
            <v>9350</v>
          </cell>
          <cell r="R361">
            <v>9350</v>
          </cell>
          <cell r="S361">
            <v>1122</v>
          </cell>
          <cell r="T361">
            <v>44166</v>
          </cell>
          <cell r="U361">
            <v>34900</v>
          </cell>
          <cell r="V361">
            <v>343</v>
          </cell>
          <cell r="W361">
            <v>779</v>
          </cell>
          <cell r="X361" t="str">
            <v>Male</v>
          </cell>
          <cell r="Y361">
            <v>2018167925</v>
          </cell>
          <cell r="Z361">
            <v>14757.69</v>
          </cell>
          <cell r="AA361">
            <v>14758</v>
          </cell>
          <cell r="AB361">
            <v>111</v>
          </cell>
          <cell r="AC361">
            <v>14758</v>
          </cell>
          <cell r="AD361">
            <v>0</v>
          </cell>
        </row>
        <row r="362">
          <cell r="H362" t="str">
            <v>DL02415</v>
          </cell>
          <cell r="I362" t="str">
            <v>RAJ KARAN SINGH JAYANT</v>
          </cell>
          <cell r="K362" t="str">
            <v xml:space="preserve"> SECURITY GUARD</v>
          </cell>
          <cell r="L362" t="str">
            <v>101647064337</v>
          </cell>
          <cell r="N362">
            <v>25</v>
          </cell>
          <cell r="O362">
            <v>6</v>
          </cell>
          <cell r="P362">
            <v>0</v>
          </cell>
          <cell r="Q362">
            <v>9350</v>
          </cell>
          <cell r="R362">
            <v>9350</v>
          </cell>
          <cell r="S362">
            <v>1122</v>
          </cell>
          <cell r="T362">
            <v>44166</v>
          </cell>
          <cell r="U362">
            <v>34723</v>
          </cell>
          <cell r="V362">
            <v>343</v>
          </cell>
          <cell r="W362">
            <v>779</v>
          </cell>
          <cell r="X362" t="str">
            <v>Male</v>
          </cell>
          <cell r="Y362">
            <v>2018168020</v>
          </cell>
          <cell r="Z362">
            <v>14757.69</v>
          </cell>
          <cell r="AA362">
            <v>14758</v>
          </cell>
          <cell r="AB362">
            <v>111</v>
          </cell>
          <cell r="AC362">
            <v>14758</v>
          </cell>
          <cell r="AD362">
            <v>0</v>
          </cell>
        </row>
        <row r="363">
          <cell r="H363" t="str">
            <v>DL02448</v>
          </cell>
          <cell r="I363" t="str">
            <v>KRISHNA  MANJHI</v>
          </cell>
          <cell r="J363" t="str">
            <v>AMBIKA MANJHI</v>
          </cell>
          <cell r="K363" t="str">
            <v xml:space="preserve"> SECURITY GUARD</v>
          </cell>
          <cell r="L363" t="str">
            <v>101205254354</v>
          </cell>
          <cell r="N363">
            <v>24</v>
          </cell>
          <cell r="O363">
            <v>7</v>
          </cell>
          <cell r="P363">
            <v>0</v>
          </cell>
          <cell r="Q363">
            <v>8976</v>
          </cell>
          <cell r="R363">
            <v>8976</v>
          </cell>
          <cell r="S363">
            <v>1077</v>
          </cell>
          <cell r="T363">
            <v>44260</v>
          </cell>
          <cell r="U363">
            <v>24990</v>
          </cell>
          <cell r="V363">
            <v>329</v>
          </cell>
          <cell r="W363">
            <v>748</v>
          </cell>
          <cell r="X363" t="str">
            <v>Male</v>
          </cell>
          <cell r="Y363">
            <v>2016923009</v>
          </cell>
          <cell r="Z363">
            <v>14167.38</v>
          </cell>
          <cell r="AA363">
            <v>14167</v>
          </cell>
          <cell r="AB363">
            <v>107</v>
          </cell>
          <cell r="AC363">
            <v>14167</v>
          </cell>
          <cell r="AD363">
            <v>0</v>
          </cell>
        </row>
        <row r="364">
          <cell r="H364" t="str">
            <v>DL02456</v>
          </cell>
          <cell r="I364" t="str">
            <v xml:space="preserve">ROSHAN JAHAN  </v>
          </cell>
          <cell r="J364" t="str">
            <v>MUKEEM AHMAD</v>
          </cell>
          <cell r="K364" t="str">
            <v xml:space="preserve"> SECURITY GUARD</v>
          </cell>
          <cell r="L364" t="str">
            <v>101171240736</v>
          </cell>
          <cell r="N364">
            <v>23</v>
          </cell>
          <cell r="O364">
            <v>8</v>
          </cell>
          <cell r="P364">
            <v>0</v>
          </cell>
          <cell r="Q364">
            <v>8602</v>
          </cell>
          <cell r="R364">
            <v>8602</v>
          </cell>
          <cell r="S364">
            <v>1032</v>
          </cell>
          <cell r="T364">
            <v>44287</v>
          </cell>
          <cell r="U364">
            <v>28331</v>
          </cell>
          <cell r="V364">
            <v>316</v>
          </cell>
          <cell r="W364">
            <v>716</v>
          </cell>
          <cell r="X364" t="str">
            <v>Female</v>
          </cell>
          <cell r="Y364">
            <v>2018276485</v>
          </cell>
          <cell r="Z364">
            <v>13577.08</v>
          </cell>
          <cell r="AA364">
            <v>13577</v>
          </cell>
          <cell r="AB364">
            <v>102</v>
          </cell>
          <cell r="AC364">
            <v>13577</v>
          </cell>
          <cell r="AD364">
            <v>0</v>
          </cell>
        </row>
        <row r="365">
          <cell r="H365" t="str">
            <v>DL02460</v>
          </cell>
          <cell r="I365" t="str">
            <v xml:space="preserve">RAJU  </v>
          </cell>
          <cell r="J365" t="str">
            <v>RATAN LAL</v>
          </cell>
          <cell r="K365" t="str">
            <v xml:space="preserve"> SECURITY GUARD</v>
          </cell>
          <cell r="L365" t="str">
            <v>100298485139</v>
          </cell>
          <cell r="N365">
            <v>22</v>
          </cell>
          <cell r="O365">
            <v>9</v>
          </cell>
          <cell r="P365">
            <v>0</v>
          </cell>
          <cell r="Q365">
            <v>8228</v>
          </cell>
          <cell r="R365">
            <v>8228</v>
          </cell>
          <cell r="S365">
            <v>987</v>
          </cell>
          <cell r="T365">
            <v>44287</v>
          </cell>
          <cell r="U365">
            <v>28166</v>
          </cell>
          <cell r="V365">
            <v>302</v>
          </cell>
          <cell r="W365">
            <v>685</v>
          </cell>
          <cell r="X365" t="str">
            <v>Male</v>
          </cell>
          <cell r="Y365">
            <v>2018276615</v>
          </cell>
          <cell r="Z365">
            <v>12986.77</v>
          </cell>
          <cell r="AA365">
            <v>12987</v>
          </cell>
          <cell r="AB365">
            <v>98</v>
          </cell>
          <cell r="AC365">
            <v>12987</v>
          </cell>
          <cell r="AD365">
            <v>0</v>
          </cell>
        </row>
        <row r="366">
          <cell r="H366" t="str">
            <v>DL02463</v>
          </cell>
          <cell r="I366" t="str">
            <v xml:space="preserve">ARYAN PATEL  </v>
          </cell>
          <cell r="J366" t="str">
            <v>RAM BAHADUR</v>
          </cell>
          <cell r="K366" t="str">
            <v xml:space="preserve"> SECURITY GUARD</v>
          </cell>
          <cell r="L366" t="str">
            <v>101694775551</v>
          </cell>
          <cell r="N366">
            <v>26</v>
          </cell>
          <cell r="O366">
            <v>5</v>
          </cell>
          <cell r="P366">
            <v>0.5</v>
          </cell>
          <cell r="Q366">
            <v>9724</v>
          </cell>
          <cell r="R366">
            <v>9724</v>
          </cell>
          <cell r="S366">
            <v>1167</v>
          </cell>
          <cell r="T366">
            <v>44287</v>
          </cell>
          <cell r="U366">
            <v>35996</v>
          </cell>
          <cell r="V366">
            <v>357</v>
          </cell>
          <cell r="W366">
            <v>810</v>
          </cell>
          <cell r="X366" t="str">
            <v>Male</v>
          </cell>
          <cell r="Y366">
            <v>2018262590</v>
          </cell>
          <cell r="Z366">
            <v>15847.31</v>
          </cell>
          <cell r="AA366">
            <v>15847</v>
          </cell>
          <cell r="AB366">
            <v>119</v>
          </cell>
          <cell r="AC366">
            <v>15847</v>
          </cell>
          <cell r="AD366">
            <v>499.31</v>
          </cell>
        </row>
        <row r="367">
          <cell r="H367" t="str">
            <v>DL02464</v>
          </cell>
          <cell r="I367" t="str">
            <v>MUNENDRA SINGH TOMAR</v>
          </cell>
          <cell r="J367" t="str">
            <v>DEVENDRA SINGH</v>
          </cell>
          <cell r="K367" t="str">
            <v xml:space="preserve"> SECURITY GUARD</v>
          </cell>
          <cell r="L367" t="str">
            <v>101605188218</v>
          </cell>
          <cell r="N367">
            <v>16</v>
          </cell>
          <cell r="O367">
            <v>15</v>
          </cell>
          <cell r="P367">
            <v>0</v>
          </cell>
          <cell r="Q367">
            <v>5984</v>
          </cell>
          <cell r="R367">
            <v>5984</v>
          </cell>
          <cell r="S367">
            <v>718</v>
          </cell>
          <cell r="T367">
            <v>44287</v>
          </cell>
          <cell r="U367">
            <v>36069</v>
          </cell>
          <cell r="V367">
            <v>220</v>
          </cell>
          <cell r="W367">
            <v>498</v>
          </cell>
          <cell r="X367" t="str">
            <v>Male</v>
          </cell>
          <cell r="Y367">
            <v>2018262605</v>
          </cell>
          <cell r="Z367">
            <v>9444.92</v>
          </cell>
          <cell r="AA367">
            <v>9445</v>
          </cell>
          <cell r="AB367">
            <v>71</v>
          </cell>
          <cell r="AC367">
            <v>9445</v>
          </cell>
          <cell r="AD367">
            <v>0</v>
          </cell>
        </row>
        <row r="368">
          <cell r="H368" t="str">
            <v>DL02466</v>
          </cell>
          <cell r="I368" t="str">
            <v xml:space="preserve">BANTI SINGH  </v>
          </cell>
          <cell r="J368" t="str">
            <v>SURESH CHAND</v>
          </cell>
          <cell r="K368" t="str">
            <v xml:space="preserve"> SECURITY GUARD</v>
          </cell>
          <cell r="L368" t="str">
            <v>101546312191</v>
          </cell>
          <cell r="N368">
            <v>19</v>
          </cell>
          <cell r="O368">
            <v>12</v>
          </cell>
          <cell r="P368">
            <v>0</v>
          </cell>
          <cell r="Q368">
            <v>7106</v>
          </cell>
          <cell r="R368">
            <v>7106</v>
          </cell>
          <cell r="S368">
            <v>853</v>
          </cell>
          <cell r="T368">
            <v>44287</v>
          </cell>
          <cell r="U368">
            <v>35096</v>
          </cell>
          <cell r="V368">
            <v>261</v>
          </cell>
          <cell r="W368">
            <v>592</v>
          </cell>
          <cell r="X368" t="str">
            <v>Male</v>
          </cell>
          <cell r="Y368">
            <v>2018276749</v>
          </cell>
          <cell r="Z368">
            <v>11215.85</v>
          </cell>
          <cell r="AA368">
            <v>11216</v>
          </cell>
          <cell r="AB368">
            <v>85</v>
          </cell>
          <cell r="AC368">
            <v>11216</v>
          </cell>
          <cell r="AD368">
            <v>0</v>
          </cell>
        </row>
        <row r="369">
          <cell r="H369" t="str">
            <v>DL02468</v>
          </cell>
          <cell r="I369" t="str">
            <v xml:space="preserve">ABHINANDAN SINGH  </v>
          </cell>
          <cell r="J369" t="str">
            <v>BALESHWAR SINGH</v>
          </cell>
          <cell r="K369" t="str">
            <v xml:space="preserve"> SECURITY GUARD</v>
          </cell>
          <cell r="L369" t="str">
            <v>101561355791</v>
          </cell>
          <cell r="N369">
            <v>10</v>
          </cell>
          <cell r="O369">
            <v>21</v>
          </cell>
          <cell r="P369">
            <v>0</v>
          </cell>
          <cell r="Q369">
            <v>3740</v>
          </cell>
          <cell r="R369">
            <v>3740</v>
          </cell>
          <cell r="S369">
            <v>449</v>
          </cell>
          <cell r="T369">
            <v>44287</v>
          </cell>
          <cell r="U369">
            <v>32155</v>
          </cell>
          <cell r="V369">
            <v>137</v>
          </cell>
          <cell r="W369">
            <v>312</v>
          </cell>
          <cell r="X369" t="str">
            <v>Male</v>
          </cell>
          <cell r="Y369">
            <v>2018276776</v>
          </cell>
          <cell r="Z369">
            <v>5903.08</v>
          </cell>
          <cell r="AA369">
            <v>5903</v>
          </cell>
          <cell r="AB369">
            <v>45</v>
          </cell>
          <cell r="AC369">
            <v>5903</v>
          </cell>
          <cell r="AD369">
            <v>0</v>
          </cell>
        </row>
        <row r="370">
          <cell r="H370" t="str">
            <v>DL02473</v>
          </cell>
          <cell r="I370" t="str">
            <v xml:space="preserve">SHASHI KUMAR  </v>
          </cell>
          <cell r="J370" t="str">
            <v>RAJ KUMAR</v>
          </cell>
          <cell r="K370" t="str">
            <v xml:space="preserve"> SECURITY GUARD</v>
          </cell>
          <cell r="L370" t="str">
            <v>101278345499</v>
          </cell>
          <cell r="N370">
            <v>16</v>
          </cell>
          <cell r="O370">
            <v>15</v>
          </cell>
          <cell r="P370">
            <v>0</v>
          </cell>
          <cell r="Q370">
            <v>5984</v>
          </cell>
          <cell r="R370">
            <v>5984</v>
          </cell>
          <cell r="S370">
            <v>718</v>
          </cell>
          <cell r="T370">
            <v>44287</v>
          </cell>
          <cell r="U370">
            <v>33647</v>
          </cell>
          <cell r="V370">
            <v>220</v>
          </cell>
          <cell r="W370">
            <v>498</v>
          </cell>
          <cell r="X370" t="str">
            <v>Male</v>
          </cell>
          <cell r="Y370">
            <v>2018276793</v>
          </cell>
          <cell r="Z370">
            <v>9444.92</v>
          </cell>
          <cell r="AA370">
            <v>9445</v>
          </cell>
          <cell r="AB370">
            <v>71</v>
          </cell>
          <cell r="AC370">
            <v>9445</v>
          </cell>
          <cell r="AD370">
            <v>0</v>
          </cell>
        </row>
        <row r="371">
          <cell r="H371" t="str">
            <v>DL02474</v>
          </cell>
          <cell r="I371" t="str">
            <v xml:space="preserve">POONAM  </v>
          </cell>
          <cell r="J371" t="str">
            <v>CHANDRU</v>
          </cell>
          <cell r="K371" t="str">
            <v xml:space="preserve"> SECURITY GUARD</v>
          </cell>
          <cell r="L371" t="str">
            <v>101693396757</v>
          </cell>
          <cell r="N371">
            <v>19</v>
          </cell>
          <cell r="O371">
            <v>12</v>
          </cell>
          <cell r="P371">
            <v>0</v>
          </cell>
          <cell r="Q371">
            <v>7106</v>
          </cell>
          <cell r="R371">
            <v>7106</v>
          </cell>
          <cell r="S371">
            <v>853</v>
          </cell>
          <cell r="T371">
            <v>44287</v>
          </cell>
          <cell r="U371">
            <v>29373</v>
          </cell>
          <cell r="V371">
            <v>261</v>
          </cell>
          <cell r="W371">
            <v>592</v>
          </cell>
          <cell r="X371" t="str">
            <v>Female</v>
          </cell>
          <cell r="Y371">
            <v>2018276809</v>
          </cell>
          <cell r="Z371">
            <v>11215.85</v>
          </cell>
          <cell r="AA371">
            <v>11216</v>
          </cell>
          <cell r="AB371">
            <v>85</v>
          </cell>
          <cell r="AC371">
            <v>11216</v>
          </cell>
          <cell r="AD371">
            <v>0</v>
          </cell>
        </row>
        <row r="372">
          <cell r="H372" t="str">
            <v>DL02476</v>
          </cell>
          <cell r="I372" t="str">
            <v xml:space="preserve">RAHUL PANDEY  </v>
          </cell>
          <cell r="J372" t="str">
            <v>OM PRAKASH PANDEY</v>
          </cell>
          <cell r="K372" t="str">
            <v xml:space="preserve"> SECURITY GUARD</v>
          </cell>
          <cell r="L372" t="str">
            <v>101694775579</v>
          </cell>
          <cell r="N372">
            <v>20</v>
          </cell>
          <cell r="O372">
            <v>11</v>
          </cell>
          <cell r="P372">
            <v>0</v>
          </cell>
          <cell r="Q372">
            <v>7480</v>
          </cell>
          <cell r="R372">
            <v>7480</v>
          </cell>
          <cell r="S372">
            <v>898</v>
          </cell>
          <cell r="T372">
            <v>44287</v>
          </cell>
          <cell r="U372">
            <v>35315</v>
          </cell>
          <cell r="V372">
            <v>275</v>
          </cell>
          <cell r="W372">
            <v>623</v>
          </cell>
          <cell r="X372" t="str">
            <v>Male</v>
          </cell>
          <cell r="Y372">
            <v>2018276858</v>
          </cell>
          <cell r="Z372">
            <v>11806.15</v>
          </cell>
          <cell r="AA372">
            <v>11806</v>
          </cell>
          <cell r="AB372">
            <v>89</v>
          </cell>
          <cell r="AC372">
            <v>11806</v>
          </cell>
          <cell r="AD372">
            <v>0</v>
          </cell>
        </row>
        <row r="373">
          <cell r="H373" t="str">
            <v>DL02478</v>
          </cell>
          <cell r="I373" t="str">
            <v xml:space="preserve">HARISH CHANDRA TIWAR  </v>
          </cell>
          <cell r="J373" t="str">
            <v>JAGDAMBA PRASAD</v>
          </cell>
          <cell r="K373" t="str">
            <v xml:space="preserve"> SECURITY GUARD</v>
          </cell>
          <cell r="L373" t="str">
            <v>101340719609</v>
          </cell>
          <cell r="N373">
            <v>26</v>
          </cell>
          <cell r="O373">
            <v>5</v>
          </cell>
          <cell r="P373">
            <v>0.5</v>
          </cell>
          <cell r="Q373">
            <v>9724</v>
          </cell>
          <cell r="R373">
            <v>9724</v>
          </cell>
          <cell r="S373">
            <v>1167</v>
          </cell>
          <cell r="T373">
            <v>44287</v>
          </cell>
          <cell r="U373">
            <v>31223</v>
          </cell>
          <cell r="V373">
            <v>357</v>
          </cell>
          <cell r="W373">
            <v>810</v>
          </cell>
          <cell r="X373" t="str">
            <v>Male</v>
          </cell>
          <cell r="Y373">
            <v>2018276878</v>
          </cell>
          <cell r="Z373">
            <v>15847.31</v>
          </cell>
          <cell r="AA373">
            <v>15847</v>
          </cell>
          <cell r="AB373">
            <v>119</v>
          </cell>
          <cell r="AC373">
            <v>15847</v>
          </cell>
          <cell r="AD373">
            <v>499.31</v>
          </cell>
        </row>
        <row r="374">
          <cell r="H374" t="str">
            <v>DL02539</v>
          </cell>
          <cell r="I374" t="str">
            <v>RITESH  CHOUDHARY</v>
          </cell>
          <cell r="J374" t="str">
            <v>JAI PRAKASH CHOUDHARY</v>
          </cell>
          <cell r="K374" t="str">
            <v xml:space="preserve"> SECURITY GUARD</v>
          </cell>
          <cell r="L374" t="str">
            <v>101464253936 </v>
          </cell>
          <cell r="N374">
            <v>20</v>
          </cell>
          <cell r="O374">
            <v>11</v>
          </cell>
          <cell r="P374">
            <v>0</v>
          </cell>
          <cell r="Q374">
            <v>7480</v>
          </cell>
          <cell r="R374">
            <v>7480</v>
          </cell>
          <cell r="S374">
            <v>898</v>
          </cell>
          <cell r="T374">
            <v>44409</v>
          </cell>
          <cell r="U374">
            <v>32521</v>
          </cell>
          <cell r="V374">
            <v>275</v>
          </cell>
          <cell r="W374">
            <v>623</v>
          </cell>
          <cell r="X374" t="str">
            <v>Male</v>
          </cell>
          <cell r="Y374">
            <v>2018368813</v>
          </cell>
          <cell r="Z374">
            <v>11806.15</v>
          </cell>
          <cell r="AA374">
            <v>11806</v>
          </cell>
          <cell r="AB374">
            <v>89</v>
          </cell>
          <cell r="AC374">
            <v>11806</v>
          </cell>
          <cell r="AD374">
            <v>0</v>
          </cell>
        </row>
        <row r="375">
          <cell r="H375" t="str">
            <v>DL02541</v>
          </cell>
          <cell r="I375" t="str">
            <v>ACHAL SINGH NARUKA</v>
          </cell>
          <cell r="J375" t="str">
            <v>NANNU SINGH NARUKA</v>
          </cell>
          <cell r="K375" t="str">
            <v xml:space="preserve"> SECURITY GUARD</v>
          </cell>
          <cell r="L375" t="str">
            <v>101724235394</v>
          </cell>
          <cell r="N375">
            <v>26</v>
          </cell>
          <cell r="O375">
            <v>5</v>
          </cell>
          <cell r="P375">
            <v>0</v>
          </cell>
          <cell r="Q375">
            <v>9724</v>
          </cell>
          <cell r="R375">
            <v>9724</v>
          </cell>
          <cell r="S375">
            <v>1167</v>
          </cell>
          <cell r="T375">
            <v>44409</v>
          </cell>
          <cell r="U375">
            <v>36626</v>
          </cell>
          <cell r="V375">
            <v>357</v>
          </cell>
          <cell r="W375">
            <v>810</v>
          </cell>
          <cell r="X375" t="str">
            <v>Male</v>
          </cell>
          <cell r="Y375">
            <v>2018368689</v>
          </cell>
          <cell r="Z375">
            <v>15348</v>
          </cell>
          <cell r="AA375">
            <v>15348</v>
          </cell>
          <cell r="AB375">
            <v>116</v>
          </cell>
          <cell r="AC375">
            <v>15348</v>
          </cell>
          <cell r="AD375">
            <v>0</v>
          </cell>
        </row>
        <row r="376">
          <cell r="H376" t="str">
            <v>DL02543</v>
          </cell>
          <cell r="I376" t="str">
            <v xml:space="preserve">SHRIPAL  </v>
          </cell>
          <cell r="J376" t="str">
            <v>JAYABHAGAVAN</v>
          </cell>
          <cell r="K376" t="str">
            <v xml:space="preserve"> SECURITY GUARD</v>
          </cell>
          <cell r="L376" t="str">
            <v>101205065004</v>
          </cell>
          <cell r="N376">
            <v>22</v>
          </cell>
          <cell r="O376">
            <v>9</v>
          </cell>
          <cell r="P376">
            <v>0</v>
          </cell>
          <cell r="Q376">
            <v>8228</v>
          </cell>
          <cell r="R376">
            <v>8228</v>
          </cell>
          <cell r="S376">
            <v>987</v>
          </cell>
          <cell r="T376">
            <v>44409</v>
          </cell>
          <cell r="U376">
            <v>23012</v>
          </cell>
          <cell r="V376">
            <v>302</v>
          </cell>
          <cell r="W376">
            <v>685</v>
          </cell>
          <cell r="X376" t="str">
            <v>Male</v>
          </cell>
          <cell r="Y376">
            <v>2018368650</v>
          </cell>
          <cell r="Z376">
            <v>12986.77</v>
          </cell>
          <cell r="AA376">
            <v>12987</v>
          </cell>
          <cell r="AB376">
            <v>98</v>
          </cell>
          <cell r="AC376">
            <v>12987</v>
          </cell>
          <cell r="AD376">
            <v>0</v>
          </cell>
        </row>
        <row r="377">
          <cell r="H377" t="str">
            <v>DL02544</v>
          </cell>
          <cell r="I377" t="str">
            <v>MOHD  PARVEZ</v>
          </cell>
          <cell r="J377" t="str">
            <v>MOHD IZAZ</v>
          </cell>
          <cell r="K377" t="str">
            <v xml:space="preserve"> SECURITY GUARD</v>
          </cell>
          <cell r="L377" t="str">
            <v>100709712584</v>
          </cell>
          <cell r="N377">
            <v>24</v>
          </cell>
          <cell r="O377">
            <v>7</v>
          </cell>
          <cell r="P377">
            <v>0</v>
          </cell>
          <cell r="Q377">
            <v>8976</v>
          </cell>
          <cell r="R377">
            <v>8976</v>
          </cell>
          <cell r="S377">
            <v>1077</v>
          </cell>
          <cell r="T377">
            <v>44409</v>
          </cell>
          <cell r="U377">
            <v>32909</v>
          </cell>
          <cell r="V377">
            <v>329</v>
          </cell>
          <cell r="W377">
            <v>748</v>
          </cell>
          <cell r="X377" t="str">
            <v>Male</v>
          </cell>
          <cell r="Y377">
            <v>2018365748</v>
          </cell>
          <cell r="Z377">
            <v>14167.38</v>
          </cell>
          <cell r="AA377">
            <v>14167</v>
          </cell>
          <cell r="AB377">
            <v>107</v>
          </cell>
          <cell r="AC377">
            <v>14167</v>
          </cell>
          <cell r="AD377">
            <v>0</v>
          </cell>
        </row>
        <row r="378">
          <cell r="H378" t="str">
            <v>DL02575</v>
          </cell>
          <cell r="I378" t="str">
            <v xml:space="preserve">PRAVEEN  </v>
          </cell>
          <cell r="J378" t="str">
            <v>MR.LET MAHENDER SINGH</v>
          </cell>
          <cell r="K378" t="str">
            <v xml:space="preserve"> SECURITY GUARD</v>
          </cell>
          <cell r="L378" t="str">
            <v>101082900561</v>
          </cell>
          <cell r="N378">
            <v>23</v>
          </cell>
          <cell r="O378">
            <v>8</v>
          </cell>
          <cell r="P378">
            <v>0</v>
          </cell>
          <cell r="Q378">
            <v>8602</v>
          </cell>
          <cell r="R378">
            <v>8602</v>
          </cell>
          <cell r="S378">
            <v>1032</v>
          </cell>
          <cell r="T378">
            <v>44470</v>
          </cell>
          <cell r="U378">
            <v>29214</v>
          </cell>
          <cell r="V378">
            <v>316</v>
          </cell>
          <cell r="W378">
            <v>716</v>
          </cell>
          <cell r="X378" t="str">
            <v>Female</v>
          </cell>
          <cell r="Y378">
            <v>2016649784</v>
          </cell>
          <cell r="Z378">
            <v>13577.08</v>
          </cell>
          <cell r="AA378">
            <v>13577</v>
          </cell>
          <cell r="AB378">
            <v>102</v>
          </cell>
          <cell r="AC378">
            <v>13577</v>
          </cell>
          <cell r="AD378">
            <v>0</v>
          </cell>
        </row>
        <row r="379">
          <cell r="H379" t="str">
            <v>DL02582</v>
          </cell>
          <cell r="I379" t="str">
            <v>GIRRAJ  SINGH</v>
          </cell>
          <cell r="J379" t="str">
            <v>PANCHAM SINGH</v>
          </cell>
          <cell r="K379" t="str">
            <v xml:space="preserve"> SECURITY GUARD</v>
          </cell>
          <cell r="L379" t="str">
            <v>100742664303</v>
          </cell>
          <cell r="N379">
            <v>26</v>
          </cell>
          <cell r="O379">
            <v>5</v>
          </cell>
          <cell r="P379">
            <v>0</v>
          </cell>
          <cell r="Q379">
            <v>9724</v>
          </cell>
          <cell r="R379">
            <v>9724</v>
          </cell>
          <cell r="S379">
            <v>1167</v>
          </cell>
          <cell r="T379">
            <v>44501</v>
          </cell>
          <cell r="U379">
            <v>30525</v>
          </cell>
          <cell r="V379">
            <v>357</v>
          </cell>
          <cell r="W379">
            <v>810</v>
          </cell>
          <cell r="X379" t="str">
            <v>Male</v>
          </cell>
          <cell r="Z379">
            <v>15348</v>
          </cell>
          <cell r="AA379">
            <v>15348</v>
          </cell>
          <cell r="AB379">
            <v>116</v>
          </cell>
          <cell r="AC379">
            <v>15348</v>
          </cell>
          <cell r="AD379">
            <v>0</v>
          </cell>
        </row>
        <row r="380">
          <cell r="H380" t="str">
            <v>DL02583</v>
          </cell>
          <cell r="I380" t="str">
            <v>ARVIND  KUMAR</v>
          </cell>
          <cell r="J380" t="str">
            <v>RAM KISHORE</v>
          </cell>
          <cell r="K380" t="str">
            <v xml:space="preserve"> SECURITY GUARD</v>
          </cell>
          <cell r="L380" t="str">
            <v>100700125952</v>
          </cell>
          <cell r="N380">
            <v>26</v>
          </cell>
          <cell r="O380">
            <v>5</v>
          </cell>
          <cell r="P380">
            <v>0</v>
          </cell>
          <cell r="Q380">
            <v>9724</v>
          </cell>
          <cell r="R380">
            <v>9724</v>
          </cell>
          <cell r="S380">
            <v>1167</v>
          </cell>
          <cell r="T380">
            <v>44501</v>
          </cell>
          <cell r="U380">
            <v>31048</v>
          </cell>
          <cell r="V380">
            <v>357</v>
          </cell>
          <cell r="W380">
            <v>810</v>
          </cell>
          <cell r="X380" t="str">
            <v>Male</v>
          </cell>
          <cell r="Y380">
            <v>1013869386</v>
          </cell>
          <cell r="Z380">
            <v>15348</v>
          </cell>
          <cell r="AA380">
            <v>15348</v>
          </cell>
          <cell r="AB380">
            <v>116</v>
          </cell>
          <cell r="AC380">
            <v>15348</v>
          </cell>
          <cell r="AD380">
            <v>0</v>
          </cell>
        </row>
        <row r="381">
          <cell r="H381" t="str">
            <v>DL02589</v>
          </cell>
          <cell r="I381" t="str">
            <v xml:space="preserve">SANGEETA DEVI  </v>
          </cell>
          <cell r="J381" t="str">
            <v>PAWAN KUMAR</v>
          </cell>
          <cell r="K381" t="str">
            <v xml:space="preserve"> LADY SEARCHER</v>
          </cell>
          <cell r="L381" t="str">
            <v>101772065406</v>
          </cell>
          <cell r="N381">
            <v>23</v>
          </cell>
          <cell r="O381">
            <v>8</v>
          </cell>
          <cell r="P381">
            <v>0</v>
          </cell>
          <cell r="Q381">
            <v>8602</v>
          </cell>
          <cell r="R381">
            <v>8602</v>
          </cell>
          <cell r="S381">
            <v>1032</v>
          </cell>
          <cell r="T381">
            <v>44501</v>
          </cell>
          <cell r="U381">
            <v>31724</v>
          </cell>
          <cell r="V381">
            <v>316</v>
          </cell>
          <cell r="W381">
            <v>716</v>
          </cell>
          <cell r="X381" t="str">
            <v>Female</v>
          </cell>
          <cell r="Z381">
            <v>13577.08</v>
          </cell>
          <cell r="AA381">
            <v>13577</v>
          </cell>
          <cell r="AB381">
            <v>102</v>
          </cell>
          <cell r="AC381">
            <v>13577</v>
          </cell>
          <cell r="AD381">
            <v>0</v>
          </cell>
        </row>
        <row r="382">
          <cell r="H382" t="str">
            <v>DL02590</v>
          </cell>
          <cell r="I382" t="str">
            <v xml:space="preserve">MAMTA JHA  </v>
          </cell>
          <cell r="J382" t="str">
            <v>BHAGWAN JHA</v>
          </cell>
          <cell r="K382" t="str">
            <v xml:space="preserve"> LADY SEARCHER</v>
          </cell>
          <cell r="L382" t="str">
            <v>101772065304</v>
          </cell>
          <cell r="N382">
            <v>21</v>
          </cell>
          <cell r="O382">
            <v>10</v>
          </cell>
          <cell r="P382">
            <v>0</v>
          </cell>
          <cell r="Q382">
            <v>7854</v>
          </cell>
          <cell r="R382">
            <v>7854</v>
          </cell>
          <cell r="S382">
            <v>942</v>
          </cell>
          <cell r="T382">
            <v>44501</v>
          </cell>
          <cell r="U382">
            <v>30682</v>
          </cell>
          <cell r="V382">
            <v>288</v>
          </cell>
          <cell r="W382">
            <v>654</v>
          </cell>
          <cell r="X382" t="str">
            <v>Female</v>
          </cell>
          <cell r="Z382">
            <v>12396.46</v>
          </cell>
          <cell r="AA382">
            <v>12396</v>
          </cell>
          <cell r="AB382">
            <v>93</v>
          </cell>
          <cell r="AC382">
            <v>12396</v>
          </cell>
          <cell r="AD382">
            <v>0</v>
          </cell>
        </row>
        <row r="383">
          <cell r="H383" t="str">
            <v>DL02591</v>
          </cell>
          <cell r="I383" t="str">
            <v xml:space="preserve">AMIT KUMAR  </v>
          </cell>
          <cell r="J383" t="str">
            <v>JAWAHAR SINGH</v>
          </cell>
          <cell r="K383" t="str">
            <v xml:space="preserve"> SECURITY GUARD</v>
          </cell>
          <cell r="L383" t="str">
            <v>100775059053</v>
          </cell>
          <cell r="N383">
            <v>23</v>
          </cell>
          <cell r="O383">
            <v>8</v>
          </cell>
          <cell r="P383">
            <v>0</v>
          </cell>
          <cell r="Q383">
            <v>8602</v>
          </cell>
          <cell r="R383">
            <v>8602</v>
          </cell>
          <cell r="S383">
            <v>1032</v>
          </cell>
          <cell r="T383">
            <v>44501</v>
          </cell>
          <cell r="U383">
            <v>34489</v>
          </cell>
          <cell r="V383">
            <v>316</v>
          </cell>
          <cell r="W383">
            <v>716</v>
          </cell>
          <cell r="X383" t="str">
            <v>Male</v>
          </cell>
          <cell r="Z383">
            <v>13577.08</v>
          </cell>
          <cell r="AA383">
            <v>13577</v>
          </cell>
          <cell r="AB383">
            <v>102</v>
          </cell>
          <cell r="AC383">
            <v>13577</v>
          </cell>
          <cell r="AD383">
            <v>0</v>
          </cell>
        </row>
        <row r="384">
          <cell r="H384" t="str">
            <v>DL02592</v>
          </cell>
          <cell r="I384" t="str">
            <v xml:space="preserve">ABHA PANDEY  </v>
          </cell>
          <cell r="J384" t="str">
            <v>MANISH PANDEY</v>
          </cell>
          <cell r="K384" t="str">
            <v xml:space="preserve"> LADY SEARCHER</v>
          </cell>
          <cell r="L384" t="str">
            <v>#N/A</v>
          </cell>
          <cell r="N384">
            <v>20</v>
          </cell>
          <cell r="P384">
            <v>0</v>
          </cell>
          <cell r="Q384">
            <v>7480</v>
          </cell>
          <cell r="S384">
            <v>898</v>
          </cell>
          <cell r="T384">
            <v>44501</v>
          </cell>
          <cell r="U384">
            <v>33818</v>
          </cell>
          <cell r="V384">
            <v>275</v>
          </cell>
          <cell r="W384">
            <v>623</v>
          </cell>
          <cell r="X384" t="str">
            <v>Female</v>
          </cell>
          <cell r="Z384">
            <v>11806.15</v>
          </cell>
          <cell r="AB384">
            <v>89</v>
          </cell>
          <cell r="AC384">
            <v>11806</v>
          </cell>
          <cell r="AD384">
            <v>0</v>
          </cell>
        </row>
        <row r="385">
          <cell r="H385" t="str">
            <v>DL02593</v>
          </cell>
          <cell r="I385" t="str">
            <v xml:space="preserve">SAGAR  </v>
          </cell>
          <cell r="J385" t="str">
            <v>ANAND</v>
          </cell>
          <cell r="K385" t="str">
            <v xml:space="preserve"> SECURITY GUARD</v>
          </cell>
          <cell r="L385" t="str">
            <v>101772065410</v>
          </cell>
          <cell r="N385">
            <v>23</v>
          </cell>
          <cell r="O385">
            <v>8</v>
          </cell>
          <cell r="P385">
            <v>0</v>
          </cell>
          <cell r="Q385">
            <v>8602</v>
          </cell>
          <cell r="R385">
            <v>8602</v>
          </cell>
          <cell r="S385">
            <v>1032</v>
          </cell>
          <cell r="T385">
            <v>44501</v>
          </cell>
          <cell r="U385">
            <v>37622</v>
          </cell>
          <cell r="V385">
            <v>316</v>
          </cell>
          <cell r="W385">
            <v>716</v>
          </cell>
          <cell r="X385" t="str">
            <v>Male</v>
          </cell>
          <cell r="Z385">
            <v>13577.08</v>
          </cell>
          <cell r="AA385">
            <v>13577</v>
          </cell>
          <cell r="AB385">
            <v>102</v>
          </cell>
          <cell r="AC385">
            <v>13577</v>
          </cell>
          <cell r="AD385">
            <v>0</v>
          </cell>
        </row>
        <row r="386">
          <cell r="H386" t="str">
            <v>DL02594</v>
          </cell>
          <cell r="I386" t="str">
            <v xml:space="preserve">SEEMA DEVI  </v>
          </cell>
          <cell r="J386" t="str">
            <v>DAN SINGH</v>
          </cell>
          <cell r="K386" t="str">
            <v xml:space="preserve"> LADY SEARCHER</v>
          </cell>
          <cell r="L386" t="str">
            <v>101772065358</v>
          </cell>
          <cell r="N386">
            <v>24</v>
          </cell>
          <cell r="O386">
            <v>7</v>
          </cell>
          <cell r="P386">
            <v>0</v>
          </cell>
          <cell r="Q386">
            <v>8976</v>
          </cell>
          <cell r="R386">
            <v>8976</v>
          </cell>
          <cell r="S386">
            <v>1077</v>
          </cell>
          <cell r="T386">
            <v>44501</v>
          </cell>
          <cell r="U386">
            <v>33948</v>
          </cell>
          <cell r="V386">
            <v>329</v>
          </cell>
          <cell r="W386">
            <v>748</v>
          </cell>
          <cell r="X386" t="str">
            <v>Female</v>
          </cell>
          <cell r="Z386">
            <v>14167.38</v>
          </cell>
          <cell r="AA386">
            <v>14167</v>
          </cell>
          <cell r="AB386">
            <v>107</v>
          </cell>
          <cell r="AC386">
            <v>14167</v>
          </cell>
          <cell r="AD386">
            <v>0</v>
          </cell>
        </row>
        <row r="387">
          <cell r="H387" t="str">
            <v>DL02595</v>
          </cell>
          <cell r="I387" t="str">
            <v xml:space="preserve">ANITA  </v>
          </cell>
          <cell r="J387" t="str">
            <v>DARSHAN SINGH</v>
          </cell>
          <cell r="K387" t="str">
            <v xml:space="preserve"> LADY SEARCHER</v>
          </cell>
          <cell r="L387" t="str">
            <v>100950424908</v>
          </cell>
          <cell r="N387">
            <v>23</v>
          </cell>
          <cell r="O387">
            <v>8</v>
          </cell>
          <cell r="P387">
            <v>0</v>
          </cell>
          <cell r="Q387">
            <v>8602</v>
          </cell>
          <cell r="R387">
            <v>8602</v>
          </cell>
          <cell r="S387">
            <v>1032</v>
          </cell>
          <cell r="T387">
            <v>44501</v>
          </cell>
          <cell r="U387">
            <v>26497</v>
          </cell>
          <cell r="V387">
            <v>316</v>
          </cell>
          <cell r="W387">
            <v>716</v>
          </cell>
          <cell r="X387" t="str">
            <v>Female</v>
          </cell>
          <cell r="Z387">
            <v>13577.08</v>
          </cell>
          <cell r="AA387">
            <v>13577</v>
          </cell>
          <cell r="AB387">
            <v>102</v>
          </cell>
          <cell r="AC387">
            <v>13577</v>
          </cell>
          <cell r="AD387">
            <v>0</v>
          </cell>
        </row>
        <row r="388">
          <cell r="H388" t="str">
            <v>DL02596</v>
          </cell>
          <cell r="I388" t="str">
            <v xml:space="preserve">NARESH KUMAR  </v>
          </cell>
          <cell r="J388" t="str">
            <v>ZILE SINGH</v>
          </cell>
          <cell r="K388" t="str">
            <v xml:space="preserve"> SECURITY GUARD</v>
          </cell>
          <cell r="L388" t="str">
            <v>100642918071</v>
          </cell>
          <cell r="N388">
            <v>25</v>
          </cell>
          <cell r="O388">
            <v>6</v>
          </cell>
          <cell r="P388">
            <v>0</v>
          </cell>
          <cell r="Q388">
            <v>9350</v>
          </cell>
          <cell r="R388">
            <v>9350</v>
          </cell>
          <cell r="S388">
            <v>1122</v>
          </cell>
          <cell r="T388">
            <v>44501</v>
          </cell>
          <cell r="U388">
            <v>28554</v>
          </cell>
          <cell r="V388">
            <v>343</v>
          </cell>
          <cell r="W388">
            <v>779</v>
          </cell>
          <cell r="X388" t="str">
            <v>Male</v>
          </cell>
          <cell r="Y388">
            <v>2014572645</v>
          </cell>
          <cell r="Z388">
            <v>14757.69</v>
          </cell>
          <cell r="AA388">
            <v>14758</v>
          </cell>
          <cell r="AB388">
            <v>111</v>
          </cell>
          <cell r="AC388">
            <v>14758</v>
          </cell>
          <cell r="AD388">
            <v>0</v>
          </cell>
        </row>
        <row r="389">
          <cell r="H389" t="str">
            <v>DL02597</v>
          </cell>
          <cell r="I389" t="str">
            <v xml:space="preserve">SARITA  </v>
          </cell>
          <cell r="J389" t="str">
            <v>GANGARAM</v>
          </cell>
          <cell r="K389" t="str">
            <v xml:space="preserve"> LADY SEARCHER</v>
          </cell>
          <cell r="L389" t="str">
            <v>101298302646</v>
          </cell>
          <cell r="N389">
            <v>23</v>
          </cell>
          <cell r="O389">
            <v>8</v>
          </cell>
          <cell r="P389">
            <v>0</v>
          </cell>
          <cell r="Q389">
            <v>8602</v>
          </cell>
          <cell r="R389">
            <v>8602</v>
          </cell>
          <cell r="S389">
            <v>1032</v>
          </cell>
          <cell r="T389">
            <v>44501</v>
          </cell>
          <cell r="U389">
            <v>33333</v>
          </cell>
          <cell r="V389">
            <v>316</v>
          </cell>
          <cell r="W389">
            <v>716</v>
          </cell>
          <cell r="X389" t="str">
            <v>Female</v>
          </cell>
          <cell r="Z389">
            <v>13577.08</v>
          </cell>
          <cell r="AA389">
            <v>13577</v>
          </cell>
          <cell r="AB389">
            <v>102</v>
          </cell>
          <cell r="AC389">
            <v>13577</v>
          </cell>
          <cell r="AD389">
            <v>0</v>
          </cell>
        </row>
        <row r="390">
          <cell r="H390" t="str">
            <v>DL02598</v>
          </cell>
          <cell r="I390" t="str">
            <v xml:space="preserve">PUJA  </v>
          </cell>
          <cell r="J390" t="str">
            <v>JALIM SINGH</v>
          </cell>
          <cell r="K390" t="str">
            <v xml:space="preserve"> LADY SEARCHER</v>
          </cell>
          <cell r="L390" t="str">
            <v>101511275619</v>
          </cell>
          <cell r="N390">
            <v>19</v>
          </cell>
          <cell r="O390">
            <v>12</v>
          </cell>
          <cell r="P390">
            <v>0</v>
          </cell>
          <cell r="Q390">
            <v>7106</v>
          </cell>
          <cell r="R390">
            <v>7106</v>
          </cell>
          <cell r="S390">
            <v>853</v>
          </cell>
          <cell r="T390">
            <v>44501</v>
          </cell>
          <cell r="U390">
            <v>32871</v>
          </cell>
          <cell r="V390">
            <v>261</v>
          </cell>
          <cell r="W390">
            <v>592</v>
          </cell>
          <cell r="X390" t="str">
            <v>Female</v>
          </cell>
          <cell r="Z390">
            <v>11215.85</v>
          </cell>
          <cell r="AA390">
            <v>11216</v>
          </cell>
          <cell r="AB390">
            <v>85</v>
          </cell>
          <cell r="AC390">
            <v>11216</v>
          </cell>
          <cell r="AD390">
            <v>0</v>
          </cell>
        </row>
        <row r="391">
          <cell r="H391" t="str">
            <v>DL02611</v>
          </cell>
          <cell r="I391" t="str">
            <v xml:space="preserve">ANJANI KUMAR  </v>
          </cell>
          <cell r="J391" t="str">
            <v>KALIKA PANDAY</v>
          </cell>
          <cell r="K391" t="str">
            <v xml:space="preserve"> SECURITY GUARD</v>
          </cell>
          <cell r="L391" t="str">
            <v>101772065481</v>
          </cell>
          <cell r="N391">
            <v>12</v>
          </cell>
          <cell r="O391">
            <v>19</v>
          </cell>
          <cell r="P391">
            <v>0</v>
          </cell>
          <cell r="Q391">
            <v>4488</v>
          </cell>
          <cell r="R391">
            <v>4488</v>
          </cell>
          <cell r="S391">
            <v>539</v>
          </cell>
          <cell r="T391">
            <v>44531</v>
          </cell>
          <cell r="U391">
            <v>30225</v>
          </cell>
          <cell r="V391">
            <v>165</v>
          </cell>
          <cell r="W391">
            <v>374</v>
          </cell>
          <cell r="X391" t="str">
            <v>Male</v>
          </cell>
          <cell r="Z391">
            <v>7083.69</v>
          </cell>
          <cell r="AA391">
            <v>7084</v>
          </cell>
          <cell r="AB391">
            <v>54</v>
          </cell>
          <cell r="AC391">
            <v>7084</v>
          </cell>
          <cell r="AD391">
            <v>0</v>
          </cell>
        </row>
        <row r="392">
          <cell r="H392">
            <v>63210</v>
          </cell>
          <cell r="I392" t="str">
            <v xml:space="preserve">MEGNATH KUMAR  </v>
          </cell>
          <cell r="J392" t="str">
            <v>RAVINDRA PRASAD</v>
          </cell>
          <cell r="K392" t="str">
            <v xml:space="preserve"> SECURITY GUARD</v>
          </cell>
          <cell r="L392" t="str">
            <v>101205065138</v>
          </cell>
          <cell r="N392">
            <v>31</v>
          </cell>
          <cell r="O392">
            <v>0</v>
          </cell>
          <cell r="P392">
            <v>2</v>
          </cell>
          <cell r="Q392">
            <v>12683.61</v>
          </cell>
          <cell r="R392">
            <v>12684</v>
          </cell>
          <cell r="S392">
            <v>1521</v>
          </cell>
          <cell r="T392">
            <v>43009</v>
          </cell>
          <cell r="U392">
            <v>32742</v>
          </cell>
          <cell r="V392">
            <v>465</v>
          </cell>
          <cell r="W392">
            <v>1056</v>
          </cell>
          <cell r="X392" t="str">
            <v>Male</v>
          </cell>
          <cell r="Y392">
            <v>2016923070</v>
          </cell>
          <cell r="Z392">
            <v>21406.39</v>
          </cell>
          <cell r="AA392">
            <v>21406</v>
          </cell>
          <cell r="AB392">
            <v>162</v>
          </cell>
          <cell r="AC392">
            <v>22006</v>
          </cell>
          <cell r="AD392">
            <v>1997.23</v>
          </cell>
        </row>
        <row r="393">
          <cell r="H393">
            <v>48723</v>
          </cell>
          <cell r="I393" t="str">
            <v xml:space="preserve">RAVI SHANKAR SINGH  </v>
          </cell>
          <cell r="J393" t="str">
            <v>LT.BHOLA SINGH</v>
          </cell>
          <cell r="K393" t="str">
            <v xml:space="preserve"> SECURITY GUARD</v>
          </cell>
          <cell r="L393" t="str">
            <v>100310528176</v>
          </cell>
          <cell r="M393" t="str">
            <v>DL/11810/55027</v>
          </cell>
          <cell r="N393">
            <v>31</v>
          </cell>
          <cell r="O393">
            <v>0</v>
          </cell>
          <cell r="P393">
            <v>8</v>
          </cell>
          <cell r="Q393">
            <v>3000</v>
          </cell>
          <cell r="R393">
            <v>3000</v>
          </cell>
          <cell r="S393">
            <v>360</v>
          </cell>
          <cell r="T393">
            <v>41424</v>
          </cell>
          <cell r="U393">
            <v>30599</v>
          </cell>
          <cell r="V393">
            <v>110</v>
          </cell>
          <cell r="W393">
            <v>250</v>
          </cell>
          <cell r="X393" t="str">
            <v>Male</v>
          </cell>
          <cell r="Y393">
            <v>2014925814</v>
          </cell>
          <cell r="Z393">
            <v>12988.92</v>
          </cell>
          <cell r="AA393">
            <v>12989</v>
          </cell>
          <cell r="AB393">
            <v>98</v>
          </cell>
          <cell r="AC393">
            <v>17937</v>
          </cell>
          <cell r="AD393">
            <v>7988.92</v>
          </cell>
        </row>
        <row r="394">
          <cell r="H394">
            <v>64608</v>
          </cell>
          <cell r="I394" t="str">
            <v xml:space="preserve">DHARMENDRA SINGH  </v>
          </cell>
          <cell r="J394" t="str">
            <v>LATE RANDHEER</v>
          </cell>
          <cell r="K394" t="str">
            <v xml:space="preserve"> SECURITY GUARD</v>
          </cell>
          <cell r="L394" t="str">
            <v>101221476530</v>
          </cell>
          <cell r="N394">
            <v>31</v>
          </cell>
          <cell r="O394">
            <v>0</v>
          </cell>
          <cell r="P394">
            <v>0</v>
          </cell>
          <cell r="Q394">
            <v>17404.13</v>
          </cell>
          <cell r="R394">
            <v>17404</v>
          </cell>
          <cell r="S394">
            <v>2089</v>
          </cell>
          <cell r="T394">
            <v>43134</v>
          </cell>
          <cell r="U394">
            <v>33271</v>
          </cell>
          <cell r="V394">
            <v>639</v>
          </cell>
          <cell r="W394">
            <v>1450</v>
          </cell>
          <cell r="X394" t="str">
            <v>Male</v>
          </cell>
          <cell r="Y394">
            <v>2017060852</v>
          </cell>
          <cell r="Z394">
            <v>26223.29</v>
          </cell>
          <cell r="AA394">
            <v>26223</v>
          </cell>
          <cell r="AB394">
            <v>197</v>
          </cell>
          <cell r="AC394">
            <v>26223</v>
          </cell>
          <cell r="AD394">
            <v>0</v>
          </cell>
        </row>
        <row r="395">
          <cell r="H395">
            <v>63417</v>
          </cell>
          <cell r="I395" t="str">
            <v xml:space="preserve">INDAR PAL SINGH  </v>
          </cell>
          <cell r="J395" t="str">
            <v>KRISHNA SINGH</v>
          </cell>
          <cell r="K395" t="str">
            <v xml:space="preserve"> SECURITY SUPERVISOR</v>
          </cell>
          <cell r="L395" t="str">
            <v>100167476858</v>
          </cell>
          <cell r="N395">
            <v>27</v>
          </cell>
          <cell r="O395">
            <v>4</v>
          </cell>
          <cell r="P395">
            <v>0</v>
          </cell>
          <cell r="Q395">
            <v>12674.04</v>
          </cell>
          <cell r="R395">
            <v>12674</v>
          </cell>
          <cell r="S395">
            <v>1521</v>
          </cell>
          <cell r="T395">
            <v>43018</v>
          </cell>
          <cell r="U395">
            <v>31778</v>
          </cell>
          <cell r="V395">
            <v>465</v>
          </cell>
          <cell r="W395">
            <v>1056</v>
          </cell>
          <cell r="X395" t="str">
            <v>Male</v>
          </cell>
          <cell r="Y395">
            <v>2016922990</v>
          </cell>
          <cell r="Z395">
            <v>19852.41</v>
          </cell>
          <cell r="AA395">
            <v>19852</v>
          </cell>
          <cell r="AB395">
            <v>150</v>
          </cell>
          <cell r="AC395">
            <v>19853</v>
          </cell>
          <cell r="AD395">
            <v>0</v>
          </cell>
        </row>
        <row r="396">
          <cell r="H396">
            <v>48054</v>
          </cell>
          <cell r="I396" t="str">
            <v xml:space="preserve">KAUSHAL KISHOR SINGH  </v>
          </cell>
          <cell r="J396" t="str">
            <v>SURESH PRASAD SINGH</v>
          </cell>
          <cell r="K396" t="str">
            <v xml:space="preserve"> SECURITY GUARD/ SECURITY SUPERVISOR</v>
          </cell>
          <cell r="L396" t="str">
            <v>100807541993</v>
          </cell>
          <cell r="M396" t="str">
            <v>DL/11810/53265</v>
          </cell>
          <cell r="N396">
            <v>30</v>
          </cell>
          <cell r="O396">
            <v>1</v>
          </cell>
          <cell r="P396">
            <v>0.5</v>
          </cell>
          <cell r="Q396">
            <v>14186.76</v>
          </cell>
          <cell r="R396">
            <v>14187</v>
          </cell>
          <cell r="S396">
            <v>1703</v>
          </cell>
          <cell r="T396">
            <v>41239</v>
          </cell>
          <cell r="U396">
            <v>29214</v>
          </cell>
          <cell r="V396">
            <v>521</v>
          </cell>
          <cell r="W396">
            <v>1182</v>
          </cell>
          <cell r="X396" t="str">
            <v>Male</v>
          </cell>
          <cell r="Y396">
            <v>2014756459</v>
          </cell>
          <cell r="Z396">
            <v>22757.27</v>
          </cell>
          <cell r="AA396">
            <v>22757</v>
          </cell>
          <cell r="AB396">
            <v>172</v>
          </cell>
          <cell r="AC396">
            <v>22757</v>
          </cell>
          <cell r="AD396">
            <v>602.15</v>
          </cell>
        </row>
        <row r="397">
          <cell r="H397">
            <v>63208</v>
          </cell>
          <cell r="I397" t="str">
            <v xml:space="preserve">SANJAY KUMAR  </v>
          </cell>
          <cell r="J397" t="str">
            <v>DEVI PALAT YADAV</v>
          </cell>
          <cell r="K397" t="str">
            <v xml:space="preserve"> SECURITY GUARD</v>
          </cell>
          <cell r="L397" t="str">
            <v>101158172669</v>
          </cell>
          <cell r="N397">
            <v>30</v>
          </cell>
          <cell r="O397">
            <v>1</v>
          </cell>
          <cell r="P397">
            <v>0</v>
          </cell>
          <cell r="Q397">
            <v>12295.95</v>
          </cell>
          <cell r="R397">
            <v>12296</v>
          </cell>
          <cell r="S397">
            <v>1476</v>
          </cell>
          <cell r="T397">
            <v>43009</v>
          </cell>
          <cell r="U397">
            <v>30013</v>
          </cell>
          <cell r="V397">
            <v>451</v>
          </cell>
          <cell r="W397">
            <v>1025</v>
          </cell>
          <cell r="X397" t="str">
            <v>Male</v>
          </cell>
          <cell r="Y397">
            <v>2016849557</v>
          </cell>
          <cell r="Z397">
            <v>19176.59</v>
          </cell>
          <cell r="AA397">
            <v>19177</v>
          </cell>
          <cell r="AB397">
            <v>145</v>
          </cell>
          <cell r="AC397">
            <v>19177</v>
          </cell>
          <cell r="AD397">
            <v>0</v>
          </cell>
        </row>
        <row r="398">
          <cell r="H398" t="str">
            <v>DL01872</v>
          </cell>
          <cell r="I398" t="str">
            <v>BHANU PRATAP JADON</v>
          </cell>
          <cell r="J398" t="str">
            <v>BHAGWAT SINGH</v>
          </cell>
          <cell r="K398" t="str">
            <v xml:space="preserve"> SECURITY GUARD</v>
          </cell>
          <cell r="L398" t="str">
            <v>101405032842</v>
          </cell>
          <cell r="N398">
            <v>24</v>
          </cell>
          <cell r="O398">
            <v>7</v>
          </cell>
          <cell r="P398">
            <v>0</v>
          </cell>
          <cell r="Q398">
            <v>12203.85</v>
          </cell>
          <cell r="R398">
            <v>12204</v>
          </cell>
          <cell r="S398">
            <v>1465</v>
          </cell>
          <cell r="T398">
            <v>43703</v>
          </cell>
          <cell r="U398">
            <v>29686</v>
          </cell>
          <cell r="V398">
            <v>448</v>
          </cell>
          <cell r="W398">
            <v>1017</v>
          </cell>
          <cell r="X398" t="str">
            <v>Male</v>
          </cell>
          <cell r="Y398">
            <v>2017722624</v>
          </cell>
          <cell r="Z398">
            <v>18569.47</v>
          </cell>
          <cell r="AA398">
            <v>18569</v>
          </cell>
          <cell r="AB398">
            <v>140</v>
          </cell>
          <cell r="AC398">
            <v>18570</v>
          </cell>
          <cell r="AD398">
            <v>0</v>
          </cell>
        </row>
        <row r="399">
          <cell r="H399" t="str">
            <v>DL02193</v>
          </cell>
          <cell r="I399" t="str">
            <v>BABAN KUMAR SINGH THAKUR</v>
          </cell>
          <cell r="J399" t="str">
            <v>GANESH SINGH THAKUR</v>
          </cell>
          <cell r="K399" t="str">
            <v xml:space="preserve"> SECURITY GUARD</v>
          </cell>
          <cell r="L399" t="str">
            <v>100726597505</v>
          </cell>
          <cell r="N399">
            <v>15</v>
          </cell>
          <cell r="O399">
            <v>16</v>
          </cell>
          <cell r="P399">
            <v>0</v>
          </cell>
          <cell r="Q399">
            <v>7977.09</v>
          </cell>
          <cell r="R399">
            <v>7977</v>
          </cell>
          <cell r="S399">
            <v>958</v>
          </cell>
          <cell r="T399">
            <v>43880</v>
          </cell>
          <cell r="U399">
            <v>26511</v>
          </cell>
          <cell r="V399">
            <v>293</v>
          </cell>
          <cell r="W399">
            <v>665</v>
          </cell>
          <cell r="X399" t="str">
            <v>Male</v>
          </cell>
          <cell r="Y399">
            <v>2017930387</v>
          </cell>
          <cell r="Z399">
            <v>12082.81</v>
          </cell>
          <cell r="AA399">
            <v>12083</v>
          </cell>
          <cell r="AB399">
            <v>91</v>
          </cell>
          <cell r="AC399">
            <v>12083</v>
          </cell>
          <cell r="AD399">
            <v>0</v>
          </cell>
        </row>
        <row r="400">
          <cell r="H400" t="str">
            <v>DL02359</v>
          </cell>
          <cell r="I400" t="str">
            <v xml:space="preserve">ARUN KUMAR SINGH  </v>
          </cell>
          <cell r="J400" t="str">
            <v>INDRSEN</v>
          </cell>
          <cell r="K400" t="str">
            <v xml:space="preserve"> SECURITY GUARD</v>
          </cell>
          <cell r="L400" t="str">
            <v>101637944528</v>
          </cell>
          <cell r="N400">
            <v>15</v>
          </cell>
          <cell r="O400">
            <v>16</v>
          </cell>
          <cell r="P400">
            <v>0</v>
          </cell>
          <cell r="Q400">
            <v>5825.19</v>
          </cell>
          <cell r="R400">
            <v>5825</v>
          </cell>
          <cell r="S400">
            <v>699</v>
          </cell>
          <cell r="T400">
            <v>44105</v>
          </cell>
          <cell r="U400">
            <v>35977</v>
          </cell>
          <cell r="V400">
            <v>214</v>
          </cell>
          <cell r="W400">
            <v>485</v>
          </cell>
          <cell r="X400" t="str">
            <v>Male</v>
          </cell>
          <cell r="Y400">
            <v>2018108389</v>
          </cell>
          <cell r="Z400">
            <v>9148.09</v>
          </cell>
          <cell r="AA400">
            <v>9148</v>
          </cell>
          <cell r="AB400">
            <v>69</v>
          </cell>
          <cell r="AC400">
            <v>9148</v>
          </cell>
          <cell r="AD400">
            <v>0</v>
          </cell>
        </row>
        <row r="401">
          <cell r="H401">
            <v>52520</v>
          </cell>
          <cell r="I401" t="str">
            <v xml:space="preserve">KAMLESH SINGH  </v>
          </cell>
          <cell r="J401" t="str">
            <v>LT RAM ADNYA SINGH</v>
          </cell>
          <cell r="K401" t="str">
            <v xml:space="preserve"> SECURITY GUARD/ SECURITY SUPERVISOR</v>
          </cell>
          <cell r="L401" t="str">
            <v>100837925656</v>
          </cell>
          <cell r="M401" t="str">
            <v>DL/11810/63322</v>
          </cell>
          <cell r="N401">
            <v>31</v>
          </cell>
          <cell r="O401">
            <v>0</v>
          </cell>
          <cell r="P401">
            <v>9.5</v>
          </cell>
          <cell r="Q401">
            <v>4000</v>
          </cell>
          <cell r="R401">
            <v>4000</v>
          </cell>
          <cell r="S401">
            <v>480</v>
          </cell>
          <cell r="T401">
            <v>42108</v>
          </cell>
          <cell r="U401">
            <v>30441</v>
          </cell>
          <cell r="V401">
            <v>147</v>
          </cell>
          <cell r="W401">
            <v>333</v>
          </cell>
          <cell r="X401" t="str">
            <v>Male</v>
          </cell>
          <cell r="Y401">
            <v>2015761267</v>
          </cell>
          <cell r="Z401">
            <v>14686.85</v>
          </cell>
          <cell r="AA401">
            <v>14687</v>
          </cell>
          <cell r="AB401">
            <v>111</v>
          </cell>
          <cell r="AC401">
            <v>15487</v>
          </cell>
          <cell r="AD401">
            <v>9486.85</v>
          </cell>
        </row>
        <row r="402">
          <cell r="H402" t="str">
            <v>DL02521</v>
          </cell>
          <cell r="I402" t="str">
            <v>ABHISHEK  SINGH</v>
          </cell>
          <cell r="K402" t="str">
            <v xml:space="preserve"> SECURITY GUARD</v>
          </cell>
          <cell r="L402" t="str">
            <v>#N/A</v>
          </cell>
          <cell r="N402">
            <v>31</v>
          </cell>
          <cell r="P402">
            <v>5.5</v>
          </cell>
          <cell r="Q402">
            <v>3000</v>
          </cell>
          <cell r="S402">
            <v>360</v>
          </cell>
          <cell r="T402">
            <v>44409</v>
          </cell>
          <cell r="U402">
            <v>35977</v>
          </cell>
          <cell r="V402">
            <v>110</v>
          </cell>
          <cell r="W402">
            <v>250</v>
          </cell>
          <cell r="X402" t="str">
            <v>Male</v>
          </cell>
          <cell r="Z402">
            <v>9492.3799999999992</v>
          </cell>
          <cell r="AB402">
            <v>72</v>
          </cell>
          <cell r="AC402">
            <v>12167</v>
          </cell>
          <cell r="AD402">
            <v>5492.38</v>
          </cell>
        </row>
        <row r="403">
          <cell r="H403">
            <v>63191</v>
          </cell>
          <cell r="I403" t="str">
            <v xml:space="preserve">ABHISHEK KUMAR  </v>
          </cell>
          <cell r="J403" t="str">
            <v>RANVIR SINGH</v>
          </cell>
          <cell r="K403" t="str">
            <v xml:space="preserve"> SECURITY GUARD</v>
          </cell>
          <cell r="L403" t="str">
            <v>101205065172</v>
          </cell>
          <cell r="N403">
            <v>26</v>
          </cell>
          <cell r="O403">
            <v>5</v>
          </cell>
          <cell r="P403">
            <v>0.5</v>
          </cell>
          <cell r="Q403">
            <v>9931.23</v>
          </cell>
          <cell r="R403">
            <v>9931</v>
          </cell>
          <cell r="S403">
            <v>1192</v>
          </cell>
          <cell r="T403">
            <v>43009</v>
          </cell>
          <cell r="U403">
            <v>35796</v>
          </cell>
          <cell r="V403">
            <v>364</v>
          </cell>
          <cell r="W403">
            <v>828</v>
          </cell>
          <cell r="X403" t="str">
            <v>Male</v>
          </cell>
          <cell r="Y403">
            <v>2016923101</v>
          </cell>
          <cell r="Z403">
            <v>15122.61</v>
          </cell>
          <cell r="AA403">
            <v>15123</v>
          </cell>
          <cell r="AB403">
            <v>115</v>
          </cell>
          <cell r="AC403">
            <v>15726</v>
          </cell>
          <cell r="AD403">
            <v>477.61</v>
          </cell>
        </row>
        <row r="404">
          <cell r="H404">
            <v>49632</v>
          </cell>
          <cell r="I404" t="str">
            <v xml:space="preserve">SANJEEV SINGH JADON  </v>
          </cell>
          <cell r="J404" t="str">
            <v>PARMAL SINGH</v>
          </cell>
          <cell r="K404" t="str">
            <v xml:space="preserve"> SECURITY GUARD</v>
          </cell>
          <cell r="L404" t="str">
            <v>100599000232</v>
          </cell>
          <cell r="M404" t="str">
            <v>DL/11810/60400</v>
          </cell>
          <cell r="N404">
            <v>31</v>
          </cell>
          <cell r="O404">
            <v>0</v>
          </cell>
          <cell r="P404">
            <v>6.7</v>
          </cell>
          <cell r="Q404">
            <v>14806</v>
          </cell>
          <cell r="R404">
            <v>14806</v>
          </cell>
          <cell r="S404">
            <v>1777</v>
          </cell>
          <cell r="T404">
            <v>41877</v>
          </cell>
          <cell r="U404">
            <v>29748</v>
          </cell>
          <cell r="V404">
            <v>543</v>
          </cell>
          <cell r="W404">
            <v>1234</v>
          </cell>
          <cell r="X404" t="str">
            <v>Male</v>
          </cell>
          <cell r="Y404">
            <v>6709279643</v>
          </cell>
          <cell r="Z404">
            <v>18800.46</v>
          </cell>
          <cell r="AA404">
            <v>18800</v>
          </cell>
          <cell r="AB404">
            <v>142</v>
          </cell>
          <cell r="AC404">
            <v>23327</v>
          </cell>
          <cell r="AD404">
            <v>6573.57</v>
          </cell>
        </row>
        <row r="405">
          <cell r="H405">
            <v>47774</v>
          </cell>
          <cell r="I405" t="str">
            <v xml:space="preserve">ASHOK KUMAR  </v>
          </cell>
          <cell r="J405" t="str">
            <v>MANGE RAM</v>
          </cell>
          <cell r="K405" t="str">
            <v xml:space="preserve"> SECURITY GUARD</v>
          </cell>
          <cell r="L405" t="str">
            <v>100093741492</v>
          </cell>
          <cell r="M405" t="str">
            <v>DL/11810/51843</v>
          </cell>
          <cell r="N405">
            <v>31</v>
          </cell>
          <cell r="O405">
            <v>0</v>
          </cell>
          <cell r="P405">
            <v>6.7</v>
          </cell>
          <cell r="Q405">
            <v>14287.94</v>
          </cell>
          <cell r="R405">
            <v>14288</v>
          </cell>
          <cell r="S405">
            <v>1714</v>
          </cell>
          <cell r="T405">
            <v>41069</v>
          </cell>
          <cell r="U405">
            <v>26123</v>
          </cell>
          <cell r="V405">
            <v>525</v>
          </cell>
          <cell r="W405">
            <v>1189</v>
          </cell>
          <cell r="X405" t="str">
            <v>Male</v>
          </cell>
          <cell r="Y405">
            <v>2014557751</v>
          </cell>
          <cell r="Z405">
            <v>15369.48</v>
          </cell>
          <cell r="AA405">
            <v>15369</v>
          </cell>
          <cell r="AB405">
            <v>117</v>
          </cell>
          <cell r="AC405">
            <v>23404</v>
          </cell>
          <cell r="AD405">
            <v>6400.01</v>
          </cell>
        </row>
        <row r="406">
          <cell r="H406">
            <v>63543</v>
          </cell>
          <cell r="I406" t="str">
            <v xml:space="preserve">MUKESH  </v>
          </cell>
          <cell r="J406" t="str">
            <v>SIYARAM</v>
          </cell>
          <cell r="K406" t="str">
            <v xml:space="preserve"> SECURITY GUARD</v>
          </cell>
          <cell r="L406" t="str">
            <v>101204800978</v>
          </cell>
          <cell r="N406">
            <v>29</v>
          </cell>
          <cell r="O406">
            <v>2</v>
          </cell>
          <cell r="P406">
            <v>0.5</v>
          </cell>
          <cell r="Q406">
            <v>11156.84</v>
          </cell>
          <cell r="R406">
            <v>11157</v>
          </cell>
          <cell r="S406">
            <v>1339</v>
          </cell>
          <cell r="T406">
            <v>43034</v>
          </cell>
          <cell r="U406">
            <v>35930</v>
          </cell>
          <cell r="V406">
            <v>410</v>
          </cell>
          <cell r="W406">
            <v>929</v>
          </cell>
          <cell r="X406" t="str">
            <v>Male</v>
          </cell>
          <cell r="Y406">
            <v>2016711059</v>
          </cell>
          <cell r="Z406">
            <v>16780.84</v>
          </cell>
          <cell r="AA406">
            <v>16781</v>
          </cell>
          <cell r="AB406">
            <v>127</v>
          </cell>
          <cell r="AC406">
            <v>17447</v>
          </cell>
          <cell r="AD406">
            <v>477.61</v>
          </cell>
        </row>
        <row r="407">
          <cell r="H407" t="str">
            <v>DL01766</v>
          </cell>
          <cell r="I407" t="str">
            <v xml:space="preserve">LALLAN  </v>
          </cell>
          <cell r="J407" t="str">
            <v>SHREE RAM</v>
          </cell>
          <cell r="K407" t="str">
            <v xml:space="preserve"> SECURITY GUARD</v>
          </cell>
          <cell r="L407" t="str">
            <v>100203903660</v>
          </cell>
          <cell r="N407">
            <v>29</v>
          </cell>
          <cell r="O407">
            <v>2</v>
          </cell>
          <cell r="P407">
            <v>5</v>
          </cell>
          <cell r="Q407">
            <v>13850.77</v>
          </cell>
          <cell r="R407">
            <v>13851</v>
          </cell>
          <cell r="S407">
            <v>1662</v>
          </cell>
          <cell r="T407">
            <v>43577</v>
          </cell>
          <cell r="U407">
            <v>27982</v>
          </cell>
          <cell r="V407">
            <v>508</v>
          </cell>
          <cell r="W407">
            <v>1154</v>
          </cell>
          <cell r="X407" t="str">
            <v>Male</v>
          </cell>
          <cell r="Z407">
            <v>15348.69</v>
          </cell>
          <cell r="AA407">
            <v>15349</v>
          </cell>
          <cell r="AB407">
            <v>116</v>
          </cell>
          <cell r="AC407">
            <v>20514</v>
          </cell>
          <cell r="AD407">
            <v>4841.21</v>
          </cell>
        </row>
        <row r="408">
          <cell r="H408">
            <v>72501</v>
          </cell>
          <cell r="I408" t="str">
            <v>SHIVAKANT  TIWARI</v>
          </cell>
          <cell r="J408" t="str">
            <v>RAM VANSH TIWARI</v>
          </cell>
          <cell r="K408" t="str">
            <v xml:space="preserve"> SECURITY GUARD</v>
          </cell>
          <cell r="L408" t="str">
            <v>#N/A</v>
          </cell>
          <cell r="N408">
            <v>31</v>
          </cell>
          <cell r="P408">
            <v>0.75</v>
          </cell>
          <cell r="Q408">
            <v>0</v>
          </cell>
          <cell r="S408">
            <v>0</v>
          </cell>
          <cell r="T408">
            <v>43454</v>
          </cell>
          <cell r="U408">
            <v>32346</v>
          </cell>
          <cell r="V408">
            <v>0</v>
          </cell>
          <cell r="W408">
            <v>0</v>
          </cell>
          <cell r="X408" t="str">
            <v>Male</v>
          </cell>
          <cell r="Y408">
            <v>2017488349</v>
          </cell>
          <cell r="Z408">
            <v>14774.19</v>
          </cell>
          <cell r="AB408">
            <v>111</v>
          </cell>
          <cell r="AC408">
            <v>16774</v>
          </cell>
          <cell r="AD408">
            <v>774.19</v>
          </cell>
        </row>
        <row r="409">
          <cell r="H409" t="str">
            <v>DL02043</v>
          </cell>
          <cell r="I409" t="str">
            <v>RAJESH KUMAR SINGH</v>
          </cell>
          <cell r="J409" t="str">
            <v>BRAMANAND SINGH</v>
          </cell>
          <cell r="K409" t="str">
            <v xml:space="preserve"> SECURITY GUARD</v>
          </cell>
          <cell r="L409" t="str">
            <v>#N/A</v>
          </cell>
          <cell r="N409">
            <v>14</v>
          </cell>
          <cell r="P409">
            <v>1</v>
          </cell>
          <cell r="Q409">
            <v>0</v>
          </cell>
          <cell r="S409">
            <v>0</v>
          </cell>
          <cell r="T409">
            <v>43755</v>
          </cell>
          <cell r="U409">
            <v>28552</v>
          </cell>
          <cell r="V409">
            <v>0</v>
          </cell>
          <cell r="W409">
            <v>0</v>
          </cell>
          <cell r="X409" t="str">
            <v>Male</v>
          </cell>
          <cell r="Z409">
            <v>7354.84</v>
          </cell>
          <cell r="AB409">
            <v>56</v>
          </cell>
          <cell r="AC409">
            <v>8258</v>
          </cell>
          <cell r="AD409">
            <v>1032.26</v>
          </cell>
        </row>
        <row r="410">
          <cell r="H410">
            <v>49497</v>
          </cell>
          <cell r="I410" t="str">
            <v xml:space="preserve">LALIT KUMAR  </v>
          </cell>
          <cell r="J410" t="str">
            <v>MUKUT BIHARI</v>
          </cell>
          <cell r="K410" t="str">
            <v xml:space="preserve"> SECURITY GUARD</v>
          </cell>
          <cell r="L410" t="str">
            <v>100203470409</v>
          </cell>
          <cell r="M410" t="str">
            <v>DL/11810/58836</v>
          </cell>
          <cell r="N410">
            <v>31</v>
          </cell>
          <cell r="O410">
            <v>0</v>
          </cell>
          <cell r="P410">
            <v>7.7</v>
          </cell>
          <cell r="Q410">
            <v>14806</v>
          </cell>
          <cell r="R410">
            <v>14806</v>
          </cell>
          <cell r="S410">
            <v>1777</v>
          </cell>
          <cell r="T410">
            <v>41788</v>
          </cell>
          <cell r="U410">
            <v>30137</v>
          </cell>
          <cell r="V410">
            <v>543</v>
          </cell>
          <cell r="W410">
            <v>1234</v>
          </cell>
          <cell r="X410" t="str">
            <v>Male</v>
          </cell>
          <cell r="Y410">
            <v>2016964829</v>
          </cell>
          <cell r="Z410">
            <v>14806</v>
          </cell>
          <cell r="AA410">
            <v>14806</v>
          </cell>
          <cell r="AB410">
            <v>112</v>
          </cell>
          <cell r="AC410">
            <v>24109</v>
          </cell>
          <cell r="AD410">
            <v>7355.24</v>
          </cell>
        </row>
        <row r="411">
          <cell r="H411">
            <v>47082</v>
          </cell>
          <cell r="I411" t="str">
            <v xml:space="preserve">LALLU  SINGH  </v>
          </cell>
          <cell r="J411" t="str">
            <v>RAM NATH</v>
          </cell>
          <cell r="K411" t="str">
            <v xml:space="preserve"> SECURITY GUARD</v>
          </cell>
          <cell r="L411" t="str">
            <v>100203943650</v>
          </cell>
          <cell r="M411" t="str">
            <v>DL/11810/49492</v>
          </cell>
          <cell r="N411">
            <v>26</v>
          </cell>
          <cell r="O411">
            <v>5</v>
          </cell>
          <cell r="P411">
            <v>3</v>
          </cell>
          <cell r="Q411">
            <v>12417.94</v>
          </cell>
          <cell r="R411">
            <v>12418</v>
          </cell>
          <cell r="S411">
            <v>1490</v>
          </cell>
          <cell r="T411">
            <v>40809</v>
          </cell>
          <cell r="V411">
            <v>456</v>
          </cell>
          <cell r="W411">
            <v>1034</v>
          </cell>
          <cell r="X411" t="str">
            <v>Male</v>
          </cell>
          <cell r="Y411">
            <v>2010003656</v>
          </cell>
          <cell r="Z411">
            <v>12417.94</v>
          </cell>
          <cell r="AA411">
            <v>12418</v>
          </cell>
          <cell r="AB411">
            <v>94</v>
          </cell>
          <cell r="AC411">
            <v>16917</v>
          </cell>
          <cell r="AD411">
            <v>2865.68</v>
          </cell>
        </row>
        <row r="412">
          <cell r="H412">
            <v>61093</v>
          </cell>
          <cell r="I412" t="str">
            <v xml:space="preserve">SATISH KUMAR  </v>
          </cell>
          <cell r="J412" t="str">
            <v>RAJAN LAL</v>
          </cell>
          <cell r="K412" t="str">
            <v xml:space="preserve"> SECURITY GUARD</v>
          </cell>
          <cell r="L412" t="str">
            <v>101136772210</v>
          </cell>
          <cell r="N412">
            <v>6</v>
          </cell>
          <cell r="O412">
            <v>25</v>
          </cell>
          <cell r="P412">
            <v>1.2</v>
          </cell>
          <cell r="Q412">
            <v>2865.68</v>
          </cell>
          <cell r="R412">
            <v>2866</v>
          </cell>
          <cell r="S412">
            <v>344</v>
          </cell>
          <cell r="T412">
            <v>42864</v>
          </cell>
          <cell r="U412">
            <v>33239</v>
          </cell>
          <cell r="V412">
            <v>105</v>
          </cell>
          <cell r="W412">
            <v>239</v>
          </cell>
          <cell r="X412" t="str">
            <v>Male</v>
          </cell>
          <cell r="Y412">
            <v>2016686587</v>
          </cell>
          <cell r="Z412">
            <v>2865.68</v>
          </cell>
          <cell r="AA412">
            <v>2866</v>
          </cell>
          <cell r="AB412">
            <v>22</v>
          </cell>
          <cell r="AC412">
            <v>4389</v>
          </cell>
          <cell r="AD412">
            <v>1146.27</v>
          </cell>
        </row>
        <row r="413">
          <cell r="H413">
            <v>64145</v>
          </cell>
          <cell r="I413" t="str">
            <v xml:space="preserve">Dinesh Kumar singh  </v>
          </cell>
          <cell r="J413" t="str">
            <v>Raj kumar singh</v>
          </cell>
          <cell r="K413" t="str">
            <v xml:space="preserve"> SECURITY GUARD</v>
          </cell>
          <cell r="L413" t="str">
            <v>101233064618</v>
          </cell>
          <cell r="N413">
            <v>27</v>
          </cell>
          <cell r="O413">
            <v>4</v>
          </cell>
          <cell r="P413">
            <v>6.7</v>
          </cell>
          <cell r="Q413">
            <v>12895.55</v>
          </cell>
          <cell r="R413">
            <v>12896</v>
          </cell>
          <cell r="S413">
            <v>1547</v>
          </cell>
          <cell r="T413">
            <v>43085</v>
          </cell>
          <cell r="U413">
            <v>25641</v>
          </cell>
          <cell r="V413">
            <v>473</v>
          </cell>
          <cell r="W413">
            <v>1074</v>
          </cell>
          <cell r="X413" t="str">
            <v>Male</v>
          </cell>
          <cell r="Y413">
            <v>2016991736</v>
          </cell>
          <cell r="Z413">
            <v>12895.55</v>
          </cell>
          <cell r="AA413">
            <v>12896</v>
          </cell>
          <cell r="AB413">
            <v>97</v>
          </cell>
          <cell r="AC413">
            <v>20992</v>
          </cell>
          <cell r="AD413">
            <v>6400.01</v>
          </cell>
        </row>
        <row r="414">
          <cell r="H414">
            <v>33215</v>
          </cell>
          <cell r="I414" t="str">
            <v xml:space="preserve">SHYAM NANDAN CHOUDHA  </v>
          </cell>
          <cell r="K414" t="str">
            <v xml:space="preserve"> SECURITY GUARD</v>
          </cell>
          <cell r="L414" t="str">
            <v>100355153118</v>
          </cell>
          <cell r="M414" t="str">
            <v>DL/11810/14068</v>
          </cell>
          <cell r="N414">
            <v>26</v>
          </cell>
          <cell r="O414">
            <v>5</v>
          </cell>
          <cell r="P414">
            <v>0</v>
          </cell>
          <cell r="Q414">
            <v>12417.94</v>
          </cell>
          <cell r="R414">
            <v>12418</v>
          </cell>
          <cell r="S414">
            <v>1490</v>
          </cell>
          <cell r="T414">
            <v>37214</v>
          </cell>
          <cell r="U414">
            <v>29817</v>
          </cell>
          <cell r="V414">
            <v>456</v>
          </cell>
          <cell r="W414">
            <v>1034</v>
          </cell>
          <cell r="X414" t="str">
            <v>Male</v>
          </cell>
          <cell r="Y414">
            <v>2005642055</v>
          </cell>
          <cell r="Z414">
            <v>12417.94</v>
          </cell>
          <cell r="AA414">
            <v>12418</v>
          </cell>
          <cell r="AB414">
            <v>94</v>
          </cell>
          <cell r="AC414">
            <v>14052</v>
          </cell>
          <cell r="AD414">
            <v>0</v>
          </cell>
        </row>
        <row r="415">
          <cell r="H415">
            <v>49689</v>
          </cell>
          <cell r="I415" t="str">
            <v xml:space="preserve">DIPAK KUMAR  </v>
          </cell>
          <cell r="J415" t="str">
            <v>RAJ KUMAR RAY</v>
          </cell>
          <cell r="K415" t="str">
            <v xml:space="preserve"> SECURITY GUARD</v>
          </cell>
          <cell r="L415" t="str">
            <v>100775294196</v>
          </cell>
          <cell r="M415" t="str">
            <v>DL/11810/60556</v>
          </cell>
          <cell r="N415">
            <v>31</v>
          </cell>
          <cell r="O415">
            <v>0</v>
          </cell>
          <cell r="P415">
            <v>7.7</v>
          </cell>
          <cell r="Q415">
            <v>14806</v>
          </cell>
          <cell r="R415">
            <v>14806</v>
          </cell>
          <cell r="S415">
            <v>1777</v>
          </cell>
          <cell r="T415">
            <v>41885</v>
          </cell>
          <cell r="U415">
            <v>32791</v>
          </cell>
          <cell r="V415">
            <v>543</v>
          </cell>
          <cell r="W415">
            <v>1234</v>
          </cell>
          <cell r="X415" t="str">
            <v>Male</v>
          </cell>
          <cell r="Y415">
            <v>2015475979</v>
          </cell>
          <cell r="Z415">
            <v>14806</v>
          </cell>
          <cell r="AA415">
            <v>14806</v>
          </cell>
          <cell r="AB415">
            <v>112</v>
          </cell>
          <cell r="AC415">
            <v>24109</v>
          </cell>
          <cell r="AD415">
            <v>7355.24</v>
          </cell>
        </row>
        <row r="416">
          <cell r="H416">
            <v>46268</v>
          </cell>
          <cell r="I416" t="str">
            <v>ONKAR SINGH  SINGH</v>
          </cell>
          <cell r="K416" t="str">
            <v xml:space="preserve"> SECURITY GUARD</v>
          </cell>
          <cell r="L416" t="str">
            <v>100261336971</v>
          </cell>
          <cell r="N416">
            <v>18</v>
          </cell>
          <cell r="O416">
            <v>13</v>
          </cell>
          <cell r="P416">
            <v>0</v>
          </cell>
          <cell r="Q416">
            <v>8613.2900000000009</v>
          </cell>
          <cell r="R416">
            <v>8613</v>
          </cell>
          <cell r="S416">
            <v>1033</v>
          </cell>
          <cell r="T416">
            <v>40578</v>
          </cell>
          <cell r="U416">
            <v>26330</v>
          </cell>
          <cell r="V416">
            <v>316</v>
          </cell>
          <cell r="W416">
            <v>717</v>
          </cell>
          <cell r="X416" t="str">
            <v>Male</v>
          </cell>
          <cell r="Z416">
            <v>11964.71</v>
          </cell>
          <cell r="AA416">
            <v>11965</v>
          </cell>
          <cell r="AB416">
            <v>91</v>
          </cell>
          <cell r="AC416">
            <v>11845</v>
          </cell>
          <cell r="AD416">
            <v>0</v>
          </cell>
        </row>
        <row r="417">
          <cell r="H417">
            <v>62520</v>
          </cell>
          <cell r="I417" t="str">
            <v xml:space="preserve">MANOJ KUMAR  </v>
          </cell>
          <cell r="J417" t="str">
            <v>DEVENDER SINGH</v>
          </cell>
          <cell r="K417" t="str">
            <v xml:space="preserve"> SECURITY SUPERVISOR</v>
          </cell>
          <cell r="L417" t="str">
            <v>101153244533</v>
          </cell>
          <cell r="N417">
            <v>31</v>
          </cell>
          <cell r="O417">
            <v>0</v>
          </cell>
          <cell r="P417">
            <v>0</v>
          </cell>
          <cell r="Q417">
            <v>9381</v>
          </cell>
          <cell r="R417">
            <v>9381</v>
          </cell>
          <cell r="S417">
            <v>1126</v>
          </cell>
          <cell r="T417">
            <v>42917</v>
          </cell>
          <cell r="U417">
            <v>22571</v>
          </cell>
          <cell r="V417">
            <v>344</v>
          </cell>
          <cell r="W417">
            <v>782</v>
          </cell>
          <cell r="X417" t="str">
            <v>Male</v>
          </cell>
          <cell r="Y417">
            <v>6716741965</v>
          </cell>
          <cell r="Z417">
            <v>12596</v>
          </cell>
          <cell r="AA417">
            <v>12596</v>
          </cell>
          <cell r="AB417">
            <v>95</v>
          </cell>
          <cell r="AC417">
            <v>14046</v>
          </cell>
          <cell r="AD417">
            <v>0</v>
          </cell>
        </row>
        <row r="418">
          <cell r="H418" t="str">
            <v>N02931</v>
          </cell>
          <cell r="I418" t="str">
            <v xml:space="preserve">GAURI SHANKER  </v>
          </cell>
          <cell r="J418" t="str">
            <v>KHAGESHWER PRASAD</v>
          </cell>
          <cell r="K418" t="str">
            <v xml:space="preserve"> SECURITY GUARD</v>
          </cell>
          <cell r="L418" t="str">
            <v>100151830531</v>
          </cell>
          <cell r="M418" t="str">
            <v>DL/11810/55471</v>
          </cell>
          <cell r="N418">
            <v>31</v>
          </cell>
          <cell r="O418">
            <v>0</v>
          </cell>
          <cell r="P418">
            <v>0</v>
          </cell>
          <cell r="Q418">
            <v>7613</v>
          </cell>
          <cell r="R418">
            <v>7613</v>
          </cell>
          <cell r="S418">
            <v>914</v>
          </cell>
          <cell r="T418">
            <v>41455</v>
          </cell>
          <cell r="U418">
            <v>24110</v>
          </cell>
          <cell r="V418">
            <v>280</v>
          </cell>
          <cell r="W418">
            <v>634</v>
          </cell>
          <cell r="X418" t="str">
            <v>Male</v>
          </cell>
          <cell r="Y418">
            <v>6712319233</v>
          </cell>
          <cell r="Z418">
            <v>9717</v>
          </cell>
          <cell r="AA418">
            <v>9717</v>
          </cell>
          <cell r="AB418">
            <v>73</v>
          </cell>
          <cell r="AC418">
            <v>10674</v>
          </cell>
          <cell r="AD418">
            <v>0</v>
          </cell>
        </row>
        <row r="419">
          <cell r="H419">
            <v>52375</v>
          </cell>
          <cell r="I419" t="str">
            <v xml:space="preserve">INDER PAL RAJPUT  </v>
          </cell>
          <cell r="J419" t="str">
            <v>KAMLESH SINGH</v>
          </cell>
          <cell r="K419" t="str">
            <v xml:space="preserve"> SECURITY GUARD</v>
          </cell>
          <cell r="L419" t="str">
            <v>100806945643</v>
          </cell>
          <cell r="M419" t="str">
            <v>DL/11810/62860</v>
          </cell>
          <cell r="N419">
            <v>31</v>
          </cell>
          <cell r="O419">
            <v>0</v>
          </cell>
          <cell r="P419">
            <v>0</v>
          </cell>
          <cell r="Q419">
            <v>7613</v>
          </cell>
          <cell r="R419">
            <v>7613</v>
          </cell>
          <cell r="S419">
            <v>914</v>
          </cell>
          <cell r="T419">
            <v>42091</v>
          </cell>
          <cell r="U419">
            <v>22433</v>
          </cell>
          <cell r="V419">
            <v>280</v>
          </cell>
          <cell r="W419">
            <v>634</v>
          </cell>
          <cell r="X419" t="str">
            <v>Male</v>
          </cell>
          <cell r="Y419">
            <v>6715398577</v>
          </cell>
          <cell r="Z419">
            <v>9717</v>
          </cell>
          <cell r="AA419">
            <v>9717</v>
          </cell>
          <cell r="AB419">
            <v>73</v>
          </cell>
          <cell r="AC419">
            <v>10674</v>
          </cell>
          <cell r="AD419">
            <v>0</v>
          </cell>
        </row>
        <row r="420">
          <cell r="H420" t="str">
            <v>UP02353</v>
          </cell>
          <cell r="I420" t="str">
            <v xml:space="preserve">PRAVEEN KUMAR </v>
          </cell>
          <cell r="J420" t="str">
            <v>VIJAY SHANKAR</v>
          </cell>
          <cell r="K420" t="str">
            <v xml:space="preserve"> SECURITY SUPERVISOR</v>
          </cell>
          <cell r="L420" t="str">
            <v>101756624695</v>
          </cell>
          <cell r="N420">
            <v>31</v>
          </cell>
          <cell r="O420">
            <v>0</v>
          </cell>
          <cell r="P420">
            <v>0</v>
          </cell>
          <cell r="Q420">
            <v>9381</v>
          </cell>
          <cell r="R420">
            <v>9381</v>
          </cell>
          <cell r="S420">
            <v>1126</v>
          </cell>
          <cell r="T420">
            <v>44501</v>
          </cell>
          <cell r="U420">
            <v>32874</v>
          </cell>
          <cell r="V420">
            <v>344</v>
          </cell>
          <cell r="W420">
            <v>782</v>
          </cell>
          <cell r="X420" t="str">
            <v>Male</v>
          </cell>
          <cell r="Z420">
            <v>12596</v>
          </cell>
          <cell r="AA420">
            <v>12596</v>
          </cell>
          <cell r="AB420">
            <v>95</v>
          </cell>
          <cell r="AC420">
            <v>14046</v>
          </cell>
          <cell r="AD420">
            <v>0</v>
          </cell>
        </row>
        <row r="421">
          <cell r="H421">
            <v>57780</v>
          </cell>
          <cell r="I421" t="str">
            <v xml:space="preserve">SURESH CHAND  </v>
          </cell>
          <cell r="J421" t="str">
            <v>SOHAN</v>
          </cell>
          <cell r="K421" t="str">
            <v xml:space="preserve"> SECURITY GUARD</v>
          </cell>
          <cell r="L421" t="str">
            <v>100957634492</v>
          </cell>
          <cell r="M421" t="str">
            <v>DL/11810/70148</v>
          </cell>
          <cell r="N421">
            <v>31</v>
          </cell>
          <cell r="O421">
            <v>0</v>
          </cell>
          <cell r="P421">
            <v>0</v>
          </cell>
          <cell r="Q421">
            <v>7613</v>
          </cell>
          <cell r="R421">
            <v>7613</v>
          </cell>
          <cell r="S421">
            <v>914</v>
          </cell>
          <cell r="T421">
            <v>42644</v>
          </cell>
          <cell r="U421">
            <v>20090</v>
          </cell>
          <cell r="V421">
            <v>280</v>
          </cell>
          <cell r="W421">
            <v>634</v>
          </cell>
          <cell r="X421" t="str">
            <v>Male</v>
          </cell>
          <cell r="Y421">
            <v>6716008577</v>
          </cell>
          <cell r="Z421">
            <v>9717</v>
          </cell>
          <cell r="AA421">
            <v>9717</v>
          </cell>
          <cell r="AB421">
            <v>73</v>
          </cell>
          <cell r="AC421">
            <v>10674</v>
          </cell>
          <cell r="AD421">
            <v>0</v>
          </cell>
        </row>
        <row r="422">
          <cell r="H422" t="str">
            <v>UP01123</v>
          </cell>
          <cell r="I422" t="str">
            <v>PAVNESH  KUMAR</v>
          </cell>
          <cell r="J422" t="str">
            <v>RAMVEER SINGH</v>
          </cell>
          <cell r="K422" t="str">
            <v xml:space="preserve"> SECURITY SUPERVISOR</v>
          </cell>
          <cell r="L422" t="str">
            <v>101516421053</v>
          </cell>
          <cell r="N422">
            <v>31</v>
          </cell>
          <cell r="O422">
            <v>0</v>
          </cell>
          <cell r="P422">
            <v>0</v>
          </cell>
          <cell r="Q422">
            <v>9381</v>
          </cell>
          <cell r="R422">
            <v>9381</v>
          </cell>
          <cell r="S422">
            <v>1126</v>
          </cell>
          <cell r="T422">
            <v>43709</v>
          </cell>
          <cell r="U422">
            <v>34010</v>
          </cell>
          <cell r="V422">
            <v>344</v>
          </cell>
          <cell r="W422">
            <v>782</v>
          </cell>
          <cell r="X422" t="str">
            <v>Male</v>
          </cell>
          <cell r="Z422">
            <v>12596</v>
          </cell>
          <cell r="AA422">
            <v>12596</v>
          </cell>
          <cell r="AB422">
            <v>95</v>
          </cell>
          <cell r="AC422">
            <v>14046</v>
          </cell>
          <cell r="AD422">
            <v>0</v>
          </cell>
        </row>
        <row r="423">
          <cell r="H423" t="str">
            <v>UP02249</v>
          </cell>
          <cell r="I423" t="str">
            <v>BRAHAM  SINGH</v>
          </cell>
          <cell r="J423" t="str">
            <v>SEEHU</v>
          </cell>
          <cell r="K423" t="str">
            <v xml:space="preserve"> SECURITY GUARD</v>
          </cell>
          <cell r="L423" t="str">
            <v>101705881474 </v>
          </cell>
          <cell r="N423">
            <v>30</v>
          </cell>
          <cell r="O423">
            <v>1</v>
          </cell>
          <cell r="P423">
            <v>0</v>
          </cell>
          <cell r="Q423">
            <v>7367.42</v>
          </cell>
          <cell r="R423">
            <v>7367</v>
          </cell>
          <cell r="S423">
            <v>884</v>
          </cell>
          <cell r="T423">
            <v>44348</v>
          </cell>
          <cell r="U423">
            <v>25934</v>
          </cell>
          <cell r="V423">
            <v>270</v>
          </cell>
          <cell r="W423">
            <v>614</v>
          </cell>
          <cell r="X423" t="str">
            <v>Male</v>
          </cell>
          <cell r="Z423">
            <v>9403.5499999999993</v>
          </cell>
          <cell r="AA423">
            <v>9404</v>
          </cell>
          <cell r="AB423">
            <v>71</v>
          </cell>
          <cell r="AC423">
            <v>10330</v>
          </cell>
          <cell r="AD423">
            <v>0</v>
          </cell>
        </row>
        <row r="424">
          <cell r="H424" t="str">
            <v>UP02275</v>
          </cell>
          <cell r="I424" t="str">
            <v xml:space="preserve">SUBODH KUMAR </v>
          </cell>
          <cell r="J424" t="str">
            <v>SURESH SINGH</v>
          </cell>
          <cell r="K424" t="str">
            <v xml:space="preserve"> SECURITY GUARD</v>
          </cell>
          <cell r="L424" t="str">
            <v>101184864031 </v>
          </cell>
          <cell r="N424">
            <v>7</v>
          </cell>
          <cell r="O424">
            <v>24</v>
          </cell>
          <cell r="P424">
            <v>0</v>
          </cell>
          <cell r="Q424">
            <v>1719.06</v>
          </cell>
          <cell r="R424">
            <v>1719</v>
          </cell>
          <cell r="S424">
            <v>206</v>
          </cell>
          <cell r="T424">
            <v>44392</v>
          </cell>
          <cell r="U424">
            <v>33061</v>
          </cell>
          <cell r="V424">
            <v>63</v>
          </cell>
          <cell r="W424">
            <v>143</v>
          </cell>
          <cell r="X424" t="str">
            <v>Male</v>
          </cell>
          <cell r="Z424">
            <v>2194.16</v>
          </cell>
          <cell r="AA424">
            <v>2194</v>
          </cell>
          <cell r="AB424">
            <v>17</v>
          </cell>
          <cell r="AC424">
            <v>2410</v>
          </cell>
          <cell r="AD424">
            <v>0</v>
          </cell>
        </row>
        <row r="425">
          <cell r="H425" t="str">
            <v>UP00943</v>
          </cell>
          <cell r="I425" t="str">
            <v xml:space="preserve">SONU  </v>
          </cell>
          <cell r="J425" t="str">
            <v>JASVEER</v>
          </cell>
          <cell r="K425" t="str">
            <v xml:space="preserve"> SECURITY GUARD</v>
          </cell>
          <cell r="L425" t="str">
            <v>101326548730</v>
          </cell>
          <cell r="N425">
            <v>30</v>
          </cell>
          <cell r="O425">
            <v>1</v>
          </cell>
          <cell r="P425">
            <v>0</v>
          </cell>
          <cell r="Q425">
            <v>7367.42</v>
          </cell>
          <cell r="R425">
            <v>7367</v>
          </cell>
          <cell r="S425">
            <v>884</v>
          </cell>
          <cell r="T425">
            <v>43617</v>
          </cell>
          <cell r="U425">
            <v>35431</v>
          </cell>
          <cell r="V425">
            <v>270</v>
          </cell>
          <cell r="W425">
            <v>614</v>
          </cell>
          <cell r="X425" t="str">
            <v>Male</v>
          </cell>
          <cell r="Z425">
            <v>9403.5499999999993</v>
          </cell>
          <cell r="AA425">
            <v>9404</v>
          </cell>
          <cell r="AB425">
            <v>71</v>
          </cell>
          <cell r="AC425">
            <v>10330</v>
          </cell>
          <cell r="AD425">
            <v>0</v>
          </cell>
        </row>
        <row r="426">
          <cell r="H426" t="str">
            <v>UP01433</v>
          </cell>
          <cell r="I426" t="str">
            <v>MAHESH  SINGH</v>
          </cell>
          <cell r="J426" t="str">
            <v>RAJVEER SINGH</v>
          </cell>
          <cell r="K426" t="str">
            <v xml:space="preserve"> SECURITY GUARD</v>
          </cell>
          <cell r="L426" t="str">
            <v>101538291017</v>
          </cell>
          <cell r="N426">
            <v>31</v>
          </cell>
          <cell r="O426">
            <v>0</v>
          </cell>
          <cell r="P426">
            <v>0.5</v>
          </cell>
          <cell r="Q426">
            <v>7613</v>
          </cell>
          <cell r="R426">
            <v>7613</v>
          </cell>
          <cell r="S426">
            <v>914</v>
          </cell>
          <cell r="T426">
            <v>43770</v>
          </cell>
          <cell r="U426">
            <v>26299</v>
          </cell>
          <cell r="V426">
            <v>280</v>
          </cell>
          <cell r="W426">
            <v>634</v>
          </cell>
          <cell r="X426" t="str">
            <v>Male</v>
          </cell>
          <cell r="Z426">
            <v>9717</v>
          </cell>
          <cell r="AA426">
            <v>9717</v>
          </cell>
          <cell r="AB426">
            <v>73</v>
          </cell>
          <cell r="AC426">
            <v>10980</v>
          </cell>
          <cell r="AD426">
            <v>306.45</v>
          </cell>
        </row>
        <row r="427">
          <cell r="H427">
            <v>52172</v>
          </cell>
          <cell r="I427" t="str">
            <v xml:space="preserve">ASHOK KUMAR  </v>
          </cell>
          <cell r="J427" t="str">
            <v>SUKHBIR SINGH</v>
          </cell>
          <cell r="K427" t="str">
            <v xml:space="preserve"> SECURITY GUARD</v>
          </cell>
          <cell r="L427" t="str">
            <v>100805050187</v>
          </cell>
          <cell r="M427" t="str">
            <v>DL/11810/62918</v>
          </cell>
          <cell r="N427">
            <v>31</v>
          </cell>
          <cell r="O427">
            <v>0</v>
          </cell>
          <cell r="P427">
            <v>0</v>
          </cell>
          <cell r="Q427">
            <v>7613</v>
          </cell>
          <cell r="R427">
            <v>7613</v>
          </cell>
          <cell r="S427">
            <v>914</v>
          </cell>
          <cell r="T427">
            <v>42063</v>
          </cell>
          <cell r="U427">
            <v>23874</v>
          </cell>
          <cell r="V427">
            <v>280</v>
          </cell>
          <cell r="W427">
            <v>634</v>
          </cell>
          <cell r="X427" t="str">
            <v>Male</v>
          </cell>
          <cell r="Y427">
            <v>6715398322</v>
          </cell>
          <cell r="Z427">
            <v>9717</v>
          </cell>
          <cell r="AA427">
            <v>9717</v>
          </cell>
          <cell r="AB427">
            <v>73</v>
          </cell>
          <cell r="AC427">
            <v>10674</v>
          </cell>
          <cell r="AD427">
            <v>0</v>
          </cell>
        </row>
        <row r="428">
          <cell r="H428" t="str">
            <v>UP02318</v>
          </cell>
          <cell r="I428" t="str">
            <v xml:space="preserve">YOGESH  </v>
          </cell>
          <cell r="J428" t="str">
            <v>YOGESH DHAR</v>
          </cell>
          <cell r="K428" t="str">
            <v xml:space="preserve"> SECURITY GUARD</v>
          </cell>
          <cell r="L428" t="str">
            <v>100415891104 </v>
          </cell>
          <cell r="N428">
            <v>31</v>
          </cell>
          <cell r="O428">
            <v>0</v>
          </cell>
          <cell r="P428">
            <v>0</v>
          </cell>
          <cell r="Q428">
            <v>7613</v>
          </cell>
          <cell r="R428">
            <v>7613</v>
          </cell>
          <cell r="S428">
            <v>914</v>
          </cell>
          <cell r="T428">
            <v>44446</v>
          </cell>
          <cell r="U428">
            <v>29407</v>
          </cell>
          <cell r="V428">
            <v>280</v>
          </cell>
          <cell r="W428">
            <v>634</v>
          </cell>
          <cell r="X428" t="str">
            <v>Male</v>
          </cell>
          <cell r="Z428">
            <v>9717</v>
          </cell>
          <cell r="AA428">
            <v>9717</v>
          </cell>
          <cell r="AB428">
            <v>73</v>
          </cell>
          <cell r="AC428">
            <v>10674</v>
          </cell>
          <cell r="AD428">
            <v>0</v>
          </cell>
        </row>
        <row r="429">
          <cell r="H429">
            <v>59960</v>
          </cell>
          <cell r="I429" t="str">
            <v xml:space="preserve">ATAR SINGH  </v>
          </cell>
          <cell r="J429" t="str">
            <v>HARICHAND</v>
          </cell>
          <cell r="K429" t="str">
            <v xml:space="preserve"> SECURITY GUARD</v>
          </cell>
          <cell r="L429" t="str">
            <v>101092016572</v>
          </cell>
          <cell r="N429">
            <v>29</v>
          </cell>
          <cell r="O429">
            <v>2</v>
          </cell>
          <cell r="P429">
            <v>0</v>
          </cell>
          <cell r="Q429">
            <v>7121.84</v>
          </cell>
          <cell r="R429">
            <v>7122</v>
          </cell>
          <cell r="S429">
            <v>855</v>
          </cell>
          <cell r="T429">
            <v>42841</v>
          </cell>
          <cell r="U429">
            <v>23743</v>
          </cell>
          <cell r="V429">
            <v>261</v>
          </cell>
          <cell r="W429">
            <v>594</v>
          </cell>
          <cell r="X429" t="str">
            <v>Male</v>
          </cell>
          <cell r="Y429">
            <v>6716536213</v>
          </cell>
          <cell r="Z429">
            <v>9090.1</v>
          </cell>
          <cell r="AA429">
            <v>9090</v>
          </cell>
          <cell r="AB429">
            <v>69</v>
          </cell>
          <cell r="AC429">
            <v>9985</v>
          </cell>
          <cell r="AD429">
            <v>0</v>
          </cell>
        </row>
        <row r="430">
          <cell r="H430" t="str">
            <v>UP02090</v>
          </cell>
          <cell r="I430" t="str">
            <v>RAJENDER MOHAN GUPTA</v>
          </cell>
          <cell r="J430" t="str">
            <v>JAGRDISH GUPTA</v>
          </cell>
          <cell r="K430" t="str">
            <v xml:space="preserve"> SECURITY GUARD</v>
          </cell>
          <cell r="L430" t="str">
            <v>101345405719 </v>
          </cell>
          <cell r="N430">
            <v>26</v>
          </cell>
          <cell r="O430">
            <v>5</v>
          </cell>
          <cell r="P430">
            <v>0</v>
          </cell>
          <cell r="Q430">
            <v>6385.1</v>
          </cell>
          <cell r="R430">
            <v>6385</v>
          </cell>
          <cell r="S430">
            <v>766</v>
          </cell>
          <cell r="T430">
            <v>44166</v>
          </cell>
          <cell r="U430">
            <v>23204</v>
          </cell>
          <cell r="V430">
            <v>234</v>
          </cell>
          <cell r="W430">
            <v>532</v>
          </cell>
          <cell r="X430" t="str">
            <v>Male</v>
          </cell>
          <cell r="Z430">
            <v>8149.74</v>
          </cell>
          <cell r="AA430">
            <v>8150</v>
          </cell>
          <cell r="AB430">
            <v>62</v>
          </cell>
          <cell r="AC430">
            <v>8952</v>
          </cell>
          <cell r="AD430">
            <v>0</v>
          </cell>
        </row>
        <row r="431">
          <cell r="H431" t="str">
            <v>UP02356</v>
          </cell>
          <cell r="I431" t="str">
            <v xml:space="preserve">MOHIT  </v>
          </cell>
          <cell r="J431" t="str">
            <v>BIJENDER SINGH</v>
          </cell>
          <cell r="K431" t="str">
            <v xml:space="preserve"> SECURITY GUARD</v>
          </cell>
          <cell r="L431" t="str">
            <v>101479623801</v>
          </cell>
          <cell r="N431">
            <v>24</v>
          </cell>
          <cell r="O431">
            <v>7</v>
          </cell>
          <cell r="P431">
            <v>0</v>
          </cell>
          <cell r="Q431">
            <v>5893.94</v>
          </cell>
          <cell r="R431">
            <v>5894</v>
          </cell>
          <cell r="S431">
            <v>707</v>
          </cell>
          <cell r="T431">
            <v>44501</v>
          </cell>
          <cell r="U431">
            <v>35051</v>
          </cell>
          <cell r="V431">
            <v>216</v>
          </cell>
          <cell r="W431">
            <v>491</v>
          </cell>
          <cell r="X431" t="str">
            <v>Male</v>
          </cell>
          <cell r="Z431">
            <v>7522.84</v>
          </cell>
          <cell r="AA431">
            <v>7523</v>
          </cell>
          <cell r="AB431">
            <v>57</v>
          </cell>
          <cell r="AC431">
            <v>8264</v>
          </cell>
          <cell r="AD431">
            <v>0</v>
          </cell>
        </row>
        <row r="432">
          <cell r="H432" t="str">
            <v>UP01859</v>
          </cell>
          <cell r="I432" t="str">
            <v xml:space="preserve">SHIV SUNDAR  </v>
          </cell>
          <cell r="J432" t="str">
            <v>SHREE RAMESHWAR PRASAD</v>
          </cell>
          <cell r="K432" t="str">
            <v xml:space="preserve"> SECURITY GUARD</v>
          </cell>
          <cell r="L432" t="str">
            <v>100675747118</v>
          </cell>
          <cell r="N432">
            <v>31</v>
          </cell>
          <cell r="O432">
            <v>0</v>
          </cell>
          <cell r="P432">
            <v>1.5</v>
          </cell>
          <cell r="Q432">
            <v>7613</v>
          </cell>
          <cell r="R432">
            <v>7613</v>
          </cell>
          <cell r="S432">
            <v>913</v>
          </cell>
          <cell r="T432">
            <v>43962</v>
          </cell>
          <cell r="U432">
            <v>33061</v>
          </cell>
          <cell r="V432">
            <v>279</v>
          </cell>
          <cell r="W432">
            <v>634</v>
          </cell>
          <cell r="X432" t="str">
            <v>Male</v>
          </cell>
          <cell r="Y432">
            <v>6716311070</v>
          </cell>
          <cell r="Z432">
            <v>9717</v>
          </cell>
          <cell r="AA432">
            <v>9717</v>
          </cell>
          <cell r="AB432">
            <v>74</v>
          </cell>
          <cell r="AC432">
            <v>11593</v>
          </cell>
          <cell r="AD432">
            <v>919.35</v>
          </cell>
        </row>
        <row r="433">
          <cell r="H433">
            <v>58168</v>
          </cell>
          <cell r="I433" t="str">
            <v xml:space="preserve">UMESH SINGH YADAV  </v>
          </cell>
          <cell r="J433" t="str">
            <v>LALITA  SINGH YADAV</v>
          </cell>
          <cell r="K433" t="str">
            <v xml:space="preserve"> SECURITY GUARD</v>
          </cell>
          <cell r="L433" t="str">
            <v>100991457673</v>
          </cell>
          <cell r="M433" t="str">
            <v>DL/11810/1010126</v>
          </cell>
          <cell r="N433">
            <v>31</v>
          </cell>
          <cell r="O433">
            <v>0</v>
          </cell>
          <cell r="P433">
            <v>0</v>
          </cell>
          <cell r="Q433">
            <v>5800</v>
          </cell>
          <cell r="R433">
            <v>5800</v>
          </cell>
          <cell r="S433">
            <v>696</v>
          </cell>
          <cell r="T433">
            <v>42712</v>
          </cell>
          <cell r="U433">
            <v>29718</v>
          </cell>
          <cell r="V433">
            <v>213</v>
          </cell>
          <cell r="W433">
            <v>483</v>
          </cell>
          <cell r="X433" t="str">
            <v>Male</v>
          </cell>
          <cell r="Y433">
            <v>2016434709</v>
          </cell>
          <cell r="Z433">
            <v>10000</v>
          </cell>
          <cell r="AA433">
            <v>10000</v>
          </cell>
          <cell r="AB433">
            <v>75</v>
          </cell>
          <cell r="AC433">
            <v>14000</v>
          </cell>
          <cell r="AD433">
            <v>0</v>
          </cell>
        </row>
        <row r="434">
          <cell r="H434">
            <v>56744</v>
          </cell>
          <cell r="I434" t="str">
            <v xml:space="preserve">MANOJ KUMAR SINGH  </v>
          </cell>
          <cell r="J434" t="str">
            <v>SATENDER PRASAD SINGH</v>
          </cell>
          <cell r="K434" t="str">
            <v xml:space="preserve"> HEAD GUARD</v>
          </cell>
          <cell r="L434" t="str">
            <v>100893950309</v>
          </cell>
          <cell r="M434" t="str">
            <v>DL/11810/68545</v>
          </cell>
          <cell r="N434">
            <v>31</v>
          </cell>
          <cell r="O434">
            <v>0</v>
          </cell>
          <cell r="P434">
            <v>0</v>
          </cell>
          <cell r="Q434">
            <v>7780</v>
          </cell>
          <cell r="R434">
            <v>7780</v>
          </cell>
          <cell r="S434">
            <v>934</v>
          </cell>
          <cell r="T434">
            <v>42516</v>
          </cell>
          <cell r="U434">
            <v>25388</v>
          </cell>
          <cell r="V434">
            <v>286</v>
          </cell>
          <cell r="W434">
            <v>648</v>
          </cell>
          <cell r="X434" t="str">
            <v>Male</v>
          </cell>
          <cell r="Y434">
            <v>2016174302</v>
          </cell>
          <cell r="Z434">
            <v>7780</v>
          </cell>
          <cell r="AA434">
            <v>7780</v>
          </cell>
          <cell r="AB434">
            <v>59</v>
          </cell>
          <cell r="AC434">
            <v>15400</v>
          </cell>
          <cell r="AD434">
            <v>0</v>
          </cell>
        </row>
        <row r="435">
          <cell r="H435" t="str">
            <v>DL02400</v>
          </cell>
          <cell r="I435" t="str">
            <v>SHRIKANT  SHRIVASTAV</v>
          </cell>
          <cell r="J435" t="str">
            <v>OM PRAKASH</v>
          </cell>
          <cell r="K435" t="str">
            <v xml:space="preserve"> SECURITY GUARD - 12 HRS</v>
          </cell>
          <cell r="L435" t="str">
            <v>101525638106</v>
          </cell>
          <cell r="N435">
            <v>31</v>
          </cell>
          <cell r="O435">
            <v>0</v>
          </cell>
          <cell r="P435">
            <v>1</v>
          </cell>
          <cell r="Q435">
            <v>10000</v>
          </cell>
          <cell r="R435">
            <v>10000</v>
          </cell>
          <cell r="S435">
            <v>1200</v>
          </cell>
          <cell r="T435">
            <v>44166</v>
          </cell>
          <cell r="U435">
            <v>33604</v>
          </cell>
          <cell r="V435">
            <v>367</v>
          </cell>
          <cell r="W435">
            <v>833</v>
          </cell>
          <cell r="X435" t="str">
            <v>Male</v>
          </cell>
          <cell r="Y435">
            <v>2018149890</v>
          </cell>
          <cell r="Z435">
            <v>10903.23</v>
          </cell>
          <cell r="AA435">
            <v>10903</v>
          </cell>
          <cell r="AB435">
            <v>82</v>
          </cell>
          <cell r="AC435">
            <v>16745</v>
          </cell>
          <cell r="AD435">
            <v>903.23</v>
          </cell>
        </row>
        <row r="436">
          <cell r="H436" t="str">
            <v>DL02442</v>
          </cell>
          <cell r="I436" t="str">
            <v>RUPESH  KUMAR</v>
          </cell>
          <cell r="J436" t="str">
            <v>KUMOD PRASAD RAM</v>
          </cell>
          <cell r="K436" t="str">
            <v xml:space="preserve"> SECURITY GUARD - 12 HRS</v>
          </cell>
          <cell r="L436" t="str">
            <v>100026339324</v>
          </cell>
          <cell r="N436">
            <v>31</v>
          </cell>
          <cell r="O436">
            <v>0</v>
          </cell>
          <cell r="P436">
            <v>0</v>
          </cell>
          <cell r="Q436">
            <v>10000</v>
          </cell>
          <cell r="R436">
            <v>10000</v>
          </cell>
          <cell r="S436">
            <v>1200</v>
          </cell>
          <cell r="T436">
            <v>44228</v>
          </cell>
          <cell r="U436">
            <v>32633</v>
          </cell>
          <cell r="V436">
            <v>367</v>
          </cell>
          <cell r="W436">
            <v>833</v>
          </cell>
          <cell r="X436" t="str">
            <v>Male</v>
          </cell>
          <cell r="Y436">
            <v>2017926008</v>
          </cell>
          <cell r="Z436">
            <v>10000</v>
          </cell>
          <cell r="AA436">
            <v>10000</v>
          </cell>
          <cell r="AB436">
            <v>75</v>
          </cell>
          <cell r="AC436">
            <v>15842</v>
          </cell>
          <cell r="AD436">
            <v>0</v>
          </cell>
        </row>
        <row r="437">
          <cell r="H437" t="str">
            <v>DL02503</v>
          </cell>
          <cell r="I437" t="str">
            <v xml:space="preserve">SATYA DEV  </v>
          </cell>
          <cell r="J437" t="str">
            <v>RAM AVTAR</v>
          </cell>
          <cell r="K437" t="str">
            <v xml:space="preserve"> SECURITY GUARD - 12 HRS</v>
          </cell>
          <cell r="L437" t="str">
            <v>#N/A</v>
          </cell>
          <cell r="N437">
            <v>9</v>
          </cell>
          <cell r="P437">
            <v>0</v>
          </cell>
          <cell r="Q437">
            <v>2903.23</v>
          </cell>
          <cell r="S437">
            <v>348</v>
          </cell>
          <cell r="T437">
            <v>44378</v>
          </cell>
          <cell r="U437">
            <v>26104</v>
          </cell>
          <cell r="V437">
            <v>106</v>
          </cell>
          <cell r="W437">
            <v>242</v>
          </cell>
          <cell r="X437" t="str">
            <v>Male</v>
          </cell>
          <cell r="Y437">
            <v>2018338651</v>
          </cell>
          <cell r="Z437">
            <v>2903.23</v>
          </cell>
          <cell r="AB437">
            <v>22</v>
          </cell>
          <cell r="AC437">
            <v>4599</v>
          </cell>
          <cell r="AD437">
            <v>0</v>
          </cell>
        </row>
        <row r="438">
          <cell r="H438" t="str">
            <v>DL02545</v>
          </cell>
          <cell r="I438" t="str">
            <v xml:space="preserve">KANHAIYALAL  </v>
          </cell>
          <cell r="K438" t="str">
            <v xml:space="preserve"> SECURITY GUARD - 12 HRS</v>
          </cell>
          <cell r="L438" t="str">
            <v>#N/A</v>
          </cell>
          <cell r="N438">
            <v>31</v>
          </cell>
          <cell r="P438">
            <v>0</v>
          </cell>
          <cell r="Q438">
            <v>10000</v>
          </cell>
          <cell r="S438">
            <v>1200</v>
          </cell>
          <cell r="T438">
            <v>44409</v>
          </cell>
          <cell r="U438">
            <v>36361</v>
          </cell>
          <cell r="V438">
            <v>367</v>
          </cell>
          <cell r="W438">
            <v>833</v>
          </cell>
          <cell r="X438" t="str">
            <v>Male</v>
          </cell>
          <cell r="Y438">
            <v>2018380043</v>
          </cell>
          <cell r="Z438">
            <v>10000</v>
          </cell>
          <cell r="AB438">
            <v>75</v>
          </cell>
          <cell r="AC438">
            <v>15842</v>
          </cell>
          <cell r="AD438">
            <v>0</v>
          </cell>
        </row>
        <row r="439">
          <cell r="H439" t="str">
            <v>DL02619</v>
          </cell>
          <cell r="I439" t="str">
            <v xml:space="preserve">RAJ BIR SINGH  </v>
          </cell>
          <cell r="J439" t="str">
            <v>RAM JIWAN</v>
          </cell>
          <cell r="K439" t="str">
            <v xml:space="preserve"> SECURITY GUARD - 12 HRS</v>
          </cell>
          <cell r="L439" t="str">
            <v>101308606686 </v>
          </cell>
          <cell r="N439">
            <v>2</v>
          </cell>
          <cell r="O439">
            <v>29</v>
          </cell>
          <cell r="P439">
            <v>0</v>
          </cell>
          <cell r="Q439">
            <v>645.16</v>
          </cell>
          <cell r="R439">
            <v>645</v>
          </cell>
          <cell r="S439">
            <v>77</v>
          </cell>
          <cell r="T439">
            <v>44560</v>
          </cell>
          <cell r="U439">
            <v>24930</v>
          </cell>
          <cell r="V439">
            <v>24</v>
          </cell>
          <cell r="W439">
            <v>53</v>
          </cell>
          <cell r="X439" t="str">
            <v>Male</v>
          </cell>
          <cell r="Z439">
            <v>645.16</v>
          </cell>
          <cell r="AA439">
            <v>645</v>
          </cell>
          <cell r="AB439">
            <v>5</v>
          </cell>
          <cell r="AC439">
            <v>1022</v>
          </cell>
          <cell r="AD439">
            <v>0</v>
          </cell>
        </row>
        <row r="440">
          <cell r="H440" t="str">
            <v>DL02388</v>
          </cell>
          <cell r="I440" t="str">
            <v>ARVIND  KUMAR</v>
          </cell>
          <cell r="J440" t="str">
            <v>SANWARU PRASAD</v>
          </cell>
          <cell r="K440" t="str">
            <v xml:space="preserve"> SECURITY GUARD - 12 HRS</v>
          </cell>
          <cell r="L440" t="str">
            <v>101739737431</v>
          </cell>
          <cell r="N440">
            <v>7</v>
          </cell>
          <cell r="O440">
            <v>24</v>
          </cell>
          <cell r="P440">
            <v>0</v>
          </cell>
          <cell r="Q440">
            <v>2258.06</v>
          </cell>
          <cell r="R440">
            <v>2258</v>
          </cell>
          <cell r="S440">
            <v>271</v>
          </cell>
          <cell r="T440">
            <v>44144</v>
          </cell>
          <cell r="U440">
            <v>26298</v>
          </cell>
          <cell r="V440">
            <v>83</v>
          </cell>
          <cell r="W440">
            <v>188</v>
          </cell>
          <cell r="X440" t="str">
            <v>Male</v>
          </cell>
          <cell r="Y440">
            <v>2018140661</v>
          </cell>
          <cell r="Z440">
            <v>2258.06</v>
          </cell>
          <cell r="AA440">
            <v>2258</v>
          </cell>
          <cell r="AB440">
            <v>17</v>
          </cell>
          <cell r="AC440">
            <v>3577</v>
          </cell>
          <cell r="AD440">
            <v>0</v>
          </cell>
        </row>
        <row r="441">
          <cell r="H441" t="str">
            <v>DL02501</v>
          </cell>
          <cell r="I441" t="str">
            <v>KULDEEP  SINGH</v>
          </cell>
          <cell r="K441" t="str">
            <v xml:space="preserve"> SECURITY GUARD - 12 HRS</v>
          </cell>
          <cell r="L441" t="str">
            <v>101742956855</v>
          </cell>
          <cell r="N441">
            <v>29</v>
          </cell>
          <cell r="O441">
            <v>2</v>
          </cell>
          <cell r="P441">
            <v>0.5</v>
          </cell>
          <cell r="Q441">
            <v>9354.84</v>
          </cell>
          <cell r="R441">
            <v>9355</v>
          </cell>
          <cell r="S441">
            <v>1123</v>
          </cell>
          <cell r="T441">
            <v>44378</v>
          </cell>
          <cell r="U441">
            <v>36758</v>
          </cell>
          <cell r="V441">
            <v>343</v>
          </cell>
          <cell r="W441">
            <v>780</v>
          </cell>
          <cell r="X441" t="str">
            <v>Male</v>
          </cell>
          <cell r="Y441">
            <v>2018338238</v>
          </cell>
          <cell r="Z441">
            <v>9806.4500000000007</v>
          </cell>
          <cell r="AA441">
            <v>9806</v>
          </cell>
          <cell r="AB441">
            <v>74</v>
          </cell>
          <cell r="AC441">
            <v>15272</v>
          </cell>
          <cell r="AD441">
            <v>451.61</v>
          </cell>
        </row>
        <row r="442">
          <cell r="H442" t="str">
            <v>DL02502</v>
          </cell>
          <cell r="I442" t="str">
            <v>PRADIP  KUNWAR</v>
          </cell>
          <cell r="K442" t="str">
            <v xml:space="preserve"> SECURITY GUARD - 12 HRS</v>
          </cell>
          <cell r="L442" t="str">
            <v>100966685525 </v>
          </cell>
          <cell r="N442">
            <v>30</v>
          </cell>
          <cell r="O442">
            <v>1</v>
          </cell>
          <cell r="P442">
            <v>0</v>
          </cell>
          <cell r="Q442">
            <v>9677.42</v>
          </cell>
          <cell r="R442">
            <v>9677</v>
          </cell>
          <cell r="S442">
            <v>1161</v>
          </cell>
          <cell r="T442">
            <v>44378</v>
          </cell>
          <cell r="U442">
            <v>25569</v>
          </cell>
          <cell r="V442">
            <v>355</v>
          </cell>
          <cell r="W442">
            <v>806</v>
          </cell>
          <cell r="X442" t="str">
            <v>Male</v>
          </cell>
          <cell r="Y442">
            <v>2018338175</v>
          </cell>
          <cell r="Z442">
            <v>9677.42</v>
          </cell>
          <cell r="AA442">
            <v>9677</v>
          </cell>
          <cell r="AB442">
            <v>73</v>
          </cell>
          <cell r="AC442">
            <v>15331</v>
          </cell>
          <cell r="AD442">
            <v>0</v>
          </cell>
        </row>
        <row r="443">
          <cell r="H443" t="str">
            <v>DL02506</v>
          </cell>
          <cell r="I443" t="str">
            <v>DEEPAK  KUMAR</v>
          </cell>
          <cell r="K443" t="str">
            <v xml:space="preserve"> SECURITY GUARD - 12 HRS</v>
          </cell>
          <cell r="L443" t="str">
            <v>#N/A</v>
          </cell>
          <cell r="N443">
            <v>30</v>
          </cell>
          <cell r="P443">
            <v>0</v>
          </cell>
          <cell r="Q443">
            <v>9677.42</v>
          </cell>
          <cell r="S443">
            <v>1161</v>
          </cell>
          <cell r="T443">
            <v>44408</v>
          </cell>
          <cell r="U443">
            <v>30317</v>
          </cell>
          <cell r="V443">
            <v>355</v>
          </cell>
          <cell r="W443">
            <v>806</v>
          </cell>
          <cell r="X443" t="str">
            <v>Male</v>
          </cell>
          <cell r="Y443">
            <v>2018345948</v>
          </cell>
          <cell r="Z443">
            <v>9677.42</v>
          </cell>
          <cell r="AB443">
            <v>73</v>
          </cell>
          <cell r="AC443">
            <v>15331</v>
          </cell>
          <cell r="AD443">
            <v>0</v>
          </cell>
        </row>
        <row r="444">
          <cell r="H444" t="str">
            <v>DL02578</v>
          </cell>
          <cell r="I444" t="str">
            <v>SUNIL KUMAR NAUTIYAL</v>
          </cell>
          <cell r="J444" t="str">
            <v>R.D NAUTIYAL</v>
          </cell>
          <cell r="K444" t="str">
            <v xml:space="preserve"> SECURITY GUARD - 12 HRS</v>
          </cell>
          <cell r="L444" t="str">
            <v>101377800685</v>
          </cell>
          <cell r="N444">
            <v>31</v>
          </cell>
          <cell r="O444">
            <v>0</v>
          </cell>
          <cell r="P444">
            <v>0.5</v>
          </cell>
          <cell r="Q444">
            <v>10000</v>
          </cell>
          <cell r="R444">
            <v>10000</v>
          </cell>
          <cell r="S444">
            <v>1200</v>
          </cell>
          <cell r="T444">
            <v>44473</v>
          </cell>
          <cell r="U444">
            <v>25775</v>
          </cell>
          <cell r="V444">
            <v>367</v>
          </cell>
          <cell r="W444">
            <v>833</v>
          </cell>
          <cell r="X444" t="str">
            <v>Male</v>
          </cell>
          <cell r="Z444">
            <v>10451.61</v>
          </cell>
          <cell r="AA444">
            <v>10452</v>
          </cell>
          <cell r="AB444">
            <v>79</v>
          </cell>
          <cell r="AC444">
            <v>16294</v>
          </cell>
          <cell r="AD444">
            <v>451.61</v>
          </cell>
        </row>
        <row r="445">
          <cell r="H445" t="str">
            <v>DL02610</v>
          </cell>
          <cell r="I445" t="str">
            <v xml:space="preserve">ANKIT  </v>
          </cell>
          <cell r="J445" t="str">
            <v>SHIV KUMAR</v>
          </cell>
          <cell r="K445" t="str">
            <v xml:space="preserve"> SECURITY GUARD - 12 HRS</v>
          </cell>
          <cell r="L445" t="str">
            <v>101772065336</v>
          </cell>
          <cell r="N445">
            <v>21</v>
          </cell>
          <cell r="O445">
            <v>10</v>
          </cell>
          <cell r="P445">
            <v>0.5</v>
          </cell>
          <cell r="Q445">
            <v>6774.19</v>
          </cell>
          <cell r="R445">
            <v>6774</v>
          </cell>
          <cell r="S445">
            <v>813</v>
          </cell>
          <cell r="T445">
            <v>44531</v>
          </cell>
          <cell r="U445">
            <v>37756</v>
          </cell>
          <cell r="V445">
            <v>249</v>
          </cell>
          <cell r="W445">
            <v>564</v>
          </cell>
          <cell r="X445" t="str">
            <v>Male</v>
          </cell>
          <cell r="Z445">
            <v>7225.8</v>
          </cell>
          <cell r="AA445">
            <v>7226</v>
          </cell>
          <cell r="AB445">
            <v>55</v>
          </cell>
          <cell r="AC445">
            <v>11183</v>
          </cell>
          <cell r="AD445">
            <v>451.61</v>
          </cell>
        </row>
        <row r="446">
          <cell r="H446" t="str">
            <v>DL02398</v>
          </cell>
          <cell r="I446" t="str">
            <v xml:space="preserve">SUNIL  </v>
          </cell>
          <cell r="J446" t="str">
            <v>MANIKCHAND</v>
          </cell>
          <cell r="K446" t="str">
            <v xml:space="preserve"> HK OFFICE BOY</v>
          </cell>
          <cell r="L446" t="str">
            <v>100369937341</v>
          </cell>
          <cell r="N446">
            <v>27</v>
          </cell>
          <cell r="O446">
            <v>4</v>
          </cell>
          <cell r="P446">
            <v>0</v>
          </cell>
          <cell r="Q446">
            <v>15000</v>
          </cell>
          <cell r="R446">
            <v>15000</v>
          </cell>
          <cell r="S446">
            <v>1800</v>
          </cell>
          <cell r="T446">
            <v>44136</v>
          </cell>
          <cell r="U446">
            <v>31629</v>
          </cell>
          <cell r="V446">
            <v>550</v>
          </cell>
          <cell r="W446">
            <v>1250</v>
          </cell>
          <cell r="X446" t="str">
            <v>Male</v>
          </cell>
          <cell r="Y446">
            <v>2018140846</v>
          </cell>
          <cell r="Z446">
            <v>16064</v>
          </cell>
          <cell r="AA446">
            <v>16064</v>
          </cell>
          <cell r="AB446">
            <v>121</v>
          </cell>
          <cell r="AC446">
            <v>16064</v>
          </cell>
          <cell r="AD446">
            <v>0</v>
          </cell>
        </row>
        <row r="447">
          <cell r="H447" t="str">
            <v>DL02399</v>
          </cell>
          <cell r="I447" t="str">
            <v>DINESH  KUMAR</v>
          </cell>
          <cell r="J447" t="str">
            <v>RAJPAL SINGH</v>
          </cell>
          <cell r="K447" t="str">
            <v xml:space="preserve"> HK OFFICE BOY</v>
          </cell>
          <cell r="L447" t="str">
            <v>101638713503</v>
          </cell>
          <cell r="N447">
            <v>27</v>
          </cell>
          <cell r="O447">
            <v>4</v>
          </cell>
          <cell r="P447">
            <v>0</v>
          </cell>
          <cell r="Q447">
            <v>15000</v>
          </cell>
          <cell r="R447">
            <v>15000</v>
          </cell>
          <cell r="S447">
            <v>1800</v>
          </cell>
          <cell r="T447">
            <v>44136</v>
          </cell>
          <cell r="U447">
            <v>30132</v>
          </cell>
          <cell r="V447">
            <v>550</v>
          </cell>
          <cell r="W447">
            <v>1250</v>
          </cell>
          <cell r="X447" t="str">
            <v>Male</v>
          </cell>
          <cell r="Y447">
            <v>2018140851</v>
          </cell>
          <cell r="Z447">
            <v>16064</v>
          </cell>
          <cell r="AA447">
            <v>16064</v>
          </cell>
          <cell r="AB447">
            <v>121</v>
          </cell>
          <cell r="AC447">
            <v>16064</v>
          </cell>
          <cell r="AD447">
            <v>0</v>
          </cell>
        </row>
        <row r="448">
          <cell r="H448">
            <v>54247</v>
          </cell>
          <cell r="I448" t="str">
            <v xml:space="preserve">SUDAMA SINGH  </v>
          </cell>
          <cell r="J448" t="str">
            <v>MOTI SINGH</v>
          </cell>
          <cell r="K448" t="str">
            <v xml:space="preserve"> SECURITY GUARD</v>
          </cell>
          <cell r="L448" t="str">
            <v>100704181674</v>
          </cell>
          <cell r="M448" t="str">
            <v>DL/11810/64027</v>
          </cell>
          <cell r="N448">
            <v>31</v>
          </cell>
          <cell r="O448">
            <v>0</v>
          </cell>
          <cell r="P448">
            <v>0</v>
          </cell>
          <cell r="Q448">
            <v>3490</v>
          </cell>
          <cell r="R448">
            <v>3490</v>
          </cell>
          <cell r="S448">
            <v>419</v>
          </cell>
          <cell r="T448">
            <v>42217</v>
          </cell>
          <cell r="U448">
            <v>23541</v>
          </cell>
          <cell r="V448">
            <v>128</v>
          </cell>
          <cell r="W448">
            <v>291</v>
          </cell>
          <cell r="X448" t="str">
            <v>Male</v>
          </cell>
          <cell r="Y448">
            <v>6715308664</v>
          </cell>
          <cell r="Z448">
            <v>5416</v>
          </cell>
          <cell r="AA448">
            <v>5416</v>
          </cell>
          <cell r="AB448">
            <v>41</v>
          </cell>
          <cell r="AC448">
            <v>9652</v>
          </cell>
          <cell r="AD448">
            <v>0</v>
          </cell>
        </row>
        <row r="449">
          <cell r="H449">
            <v>63848</v>
          </cell>
          <cell r="I449" t="str">
            <v xml:space="preserve">PRADEEP KUMAR  SINGH  </v>
          </cell>
          <cell r="J449" t="str">
            <v>VEERBHAN SINGH</v>
          </cell>
          <cell r="K449" t="str">
            <v xml:space="preserve"> SECURITY SUPERVISOR</v>
          </cell>
          <cell r="L449" t="str">
            <v>101234350865</v>
          </cell>
          <cell r="N449">
            <v>31</v>
          </cell>
          <cell r="O449">
            <v>0</v>
          </cell>
          <cell r="P449">
            <v>0</v>
          </cell>
          <cell r="Q449">
            <v>4540</v>
          </cell>
          <cell r="R449">
            <v>4540</v>
          </cell>
          <cell r="S449">
            <v>545</v>
          </cell>
          <cell r="T449">
            <v>43040</v>
          </cell>
          <cell r="U449">
            <v>29930</v>
          </cell>
          <cell r="V449">
            <v>167</v>
          </cell>
          <cell r="W449">
            <v>378</v>
          </cell>
          <cell r="X449" t="str">
            <v>Male</v>
          </cell>
          <cell r="Y449">
            <v>6717051918</v>
          </cell>
          <cell r="Z449">
            <v>7009</v>
          </cell>
          <cell r="AA449">
            <v>7009</v>
          </cell>
          <cell r="AB449">
            <v>53</v>
          </cell>
          <cell r="AC449">
            <v>12804</v>
          </cell>
          <cell r="AD449">
            <v>0</v>
          </cell>
        </row>
        <row r="450">
          <cell r="H450">
            <v>73251</v>
          </cell>
          <cell r="I450" t="str">
            <v>Sukhvir singh  singh</v>
          </cell>
          <cell r="J450" t="str">
            <v>jawan singh</v>
          </cell>
          <cell r="K450" t="str">
            <v xml:space="preserve"> SECURITY GUARD</v>
          </cell>
          <cell r="L450" t="str">
            <v>101418649387</v>
          </cell>
          <cell r="N450">
            <v>31</v>
          </cell>
          <cell r="O450">
            <v>0</v>
          </cell>
          <cell r="P450">
            <v>0</v>
          </cell>
          <cell r="Q450">
            <v>3490</v>
          </cell>
          <cell r="R450">
            <v>3490</v>
          </cell>
          <cell r="S450">
            <v>419</v>
          </cell>
          <cell r="T450">
            <v>43466</v>
          </cell>
          <cell r="U450">
            <v>26959</v>
          </cell>
          <cell r="V450">
            <v>128</v>
          </cell>
          <cell r="W450">
            <v>291</v>
          </cell>
          <cell r="X450" t="str">
            <v>Male</v>
          </cell>
          <cell r="Y450">
            <v>6718041074</v>
          </cell>
          <cell r="Z450">
            <v>5416</v>
          </cell>
          <cell r="AA450">
            <v>5416</v>
          </cell>
          <cell r="AB450">
            <v>41</v>
          </cell>
          <cell r="AC450">
            <v>9652</v>
          </cell>
          <cell r="AD450">
            <v>0</v>
          </cell>
        </row>
        <row r="451">
          <cell r="H451">
            <v>57483</v>
          </cell>
          <cell r="I451" t="str">
            <v xml:space="preserve">RAJBAHADUR  </v>
          </cell>
          <cell r="J451" t="str">
            <v>BHAGIRATHI</v>
          </cell>
          <cell r="K451" t="str">
            <v xml:space="preserve"> SECURITY GUARD</v>
          </cell>
          <cell r="L451" t="str">
            <v>100947108376</v>
          </cell>
          <cell r="M451" t="str">
            <v>DL/11810/69944</v>
          </cell>
          <cell r="N451">
            <v>31</v>
          </cell>
          <cell r="O451">
            <v>0</v>
          </cell>
          <cell r="P451">
            <v>3</v>
          </cell>
          <cell r="Q451">
            <v>5768.06</v>
          </cell>
          <cell r="R451">
            <v>5768</v>
          </cell>
          <cell r="S451">
            <v>693</v>
          </cell>
          <cell r="T451">
            <v>42583</v>
          </cell>
          <cell r="U451">
            <v>24942</v>
          </cell>
          <cell r="V451">
            <v>212</v>
          </cell>
          <cell r="W451">
            <v>481</v>
          </cell>
          <cell r="X451" t="str">
            <v>Male</v>
          </cell>
          <cell r="Y451">
            <v>6715991179</v>
          </cell>
          <cell r="Z451">
            <v>10819.49</v>
          </cell>
          <cell r="AA451">
            <v>10819</v>
          </cell>
          <cell r="AB451">
            <v>83</v>
          </cell>
          <cell r="AC451">
            <v>14155</v>
          </cell>
          <cell r="AD451">
            <v>1741.94</v>
          </cell>
        </row>
        <row r="452">
          <cell r="H452" t="str">
            <v>UP01000</v>
          </cell>
          <cell r="I452" t="str">
            <v>UPENDRA  YADAV</v>
          </cell>
          <cell r="J452" t="str">
            <v>SUKHDEV YADAV</v>
          </cell>
          <cell r="K452" t="str">
            <v xml:space="preserve"> SECURITY SUPERVISOR</v>
          </cell>
          <cell r="L452" t="str">
            <v>100526577544</v>
          </cell>
          <cell r="N452">
            <v>30</v>
          </cell>
          <cell r="O452">
            <v>1</v>
          </cell>
          <cell r="P452">
            <v>0</v>
          </cell>
          <cell r="Q452">
            <v>4732.3900000000003</v>
          </cell>
          <cell r="R452">
            <v>4732</v>
          </cell>
          <cell r="S452">
            <v>568</v>
          </cell>
          <cell r="T452">
            <v>43647</v>
          </cell>
          <cell r="U452">
            <v>24838</v>
          </cell>
          <cell r="V452">
            <v>173</v>
          </cell>
          <cell r="W452">
            <v>395</v>
          </cell>
          <cell r="X452" t="str">
            <v>Male</v>
          </cell>
          <cell r="Z452">
            <v>7612.32</v>
          </cell>
          <cell r="AA452">
            <v>7612</v>
          </cell>
          <cell r="AB452">
            <v>58</v>
          </cell>
          <cell r="AC452">
            <v>11987</v>
          </cell>
          <cell r="AD452">
            <v>0</v>
          </cell>
        </row>
        <row r="453">
          <cell r="H453" t="str">
            <v>N03425</v>
          </cell>
          <cell r="I453" t="str">
            <v xml:space="preserve">BHAMAR PAL  </v>
          </cell>
          <cell r="J453" t="str">
            <v>LATOORI SINGH</v>
          </cell>
          <cell r="K453" t="str">
            <v xml:space="preserve"> SECURITY SUPERVISOR</v>
          </cell>
          <cell r="L453" t="str">
            <v>100822837590</v>
          </cell>
          <cell r="M453" t="str">
            <v>DL/11810/60271</v>
          </cell>
          <cell r="N453">
            <v>23</v>
          </cell>
          <cell r="O453">
            <v>8</v>
          </cell>
          <cell r="P453">
            <v>0</v>
          </cell>
          <cell r="Q453">
            <v>4342.55</v>
          </cell>
          <cell r="R453">
            <v>4343</v>
          </cell>
          <cell r="S453">
            <v>521</v>
          </cell>
          <cell r="T453">
            <v>41890</v>
          </cell>
          <cell r="U453">
            <v>27036</v>
          </cell>
          <cell r="V453">
            <v>159</v>
          </cell>
          <cell r="W453">
            <v>362</v>
          </cell>
          <cell r="X453" t="str">
            <v>Male</v>
          </cell>
          <cell r="Y453">
            <v>6714732057</v>
          </cell>
          <cell r="Z453">
            <v>7584.81</v>
          </cell>
          <cell r="AA453">
            <v>7585</v>
          </cell>
          <cell r="AB453">
            <v>57</v>
          </cell>
          <cell r="AC453">
            <v>8338</v>
          </cell>
          <cell r="AD453">
            <v>0</v>
          </cell>
        </row>
        <row r="454">
          <cell r="H454">
            <v>73091</v>
          </cell>
          <cell r="I454" t="str">
            <v>Guddu  Singh</v>
          </cell>
          <cell r="J454" t="str">
            <v>Ramesh Pal singh</v>
          </cell>
          <cell r="K454" t="str">
            <v xml:space="preserve"> SECURITY GUARD</v>
          </cell>
          <cell r="L454" t="str">
            <v>100548692843</v>
          </cell>
          <cell r="N454">
            <v>28</v>
          </cell>
          <cell r="O454">
            <v>3</v>
          </cell>
          <cell r="P454">
            <v>0</v>
          </cell>
          <cell r="Q454">
            <v>4620</v>
          </cell>
          <cell r="R454">
            <v>4620</v>
          </cell>
          <cell r="S454">
            <v>554</v>
          </cell>
          <cell r="T454">
            <v>43466</v>
          </cell>
          <cell r="U454">
            <v>30133</v>
          </cell>
          <cell r="V454">
            <v>169</v>
          </cell>
          <cell r="W454">
            <v>385</v>
          </cell>
          <cell r="X454" t="str">
            <v>Male</v>
          </cell>
          <cell r="Y454">
            <v>6718041089</v>
          </cell>
          <cell r="Z454">
            <v>6357.81</v>
          </cell>
          <cell r="AA454">
            <v>6358</v>
          </cell>
          <cell r="AB454">
            <v>48</v>
          </cell>
          <cell r="AC454">
            <v>8529</v>
          </cell>
          <cell r="AD454">
            <v>0</v>
          </cell>
        </row>
        <row r="455">
          <cell r="H455" t="str">
            <v>UP02313</v>
          </cell>
          <cell r="I455" t="str">
            <v>SHIVAM  PASWAN</v>
          </cell>
          <cell r="J455" t="str">
            <v>SHAILENDRA PASWAN</v>
          </cell>
          <cell r="K455" t="str">
            <v xml:space="preserve"> SECURITY GUARD</v>
          </cell>
          <cell r="L455" t="str">
            <v>#N/A</v>
          </cell>
          <cell r="N455">
            <v>31</v>
          </cell>
          <cell r="P455">
            <v>0</v>
          </cell>
          <cell r="Q455">
            <v>5115</v>
          </cell>
          <cell r="S455">
            <v>614</v>
          </cell>
          <cell r="T455">
            <v>44440</v>
          </cell>
          <cell r="U455">
            <v>37776</v>
          </cell>
          <cell r="V455">
            <v>188</v>
          </cell>
          <cell r="W455">
            <v>426</v>
          </cell>
          <cell r="X455" t="str">
            <v>Male</v>
          </cell>
          <cell r="Z455">
            <v>7039</v>
          </cell>
          <cell r="AB455">
            <v>53</v>
          </cell>
          <cell r="AC455">
            <v>9443</v>
          </cell>
          <cell r="AD455">
            <v>0</v>
          </cell>
        </row>
        <row r="456">
          <cell r="H456" t="str">
            <v>UP02375</v>
          </cell>
          <cell r="I456" t="str">
            <v>GANESH  SAH</v>
          </cell>
          <cell r="J456" t="str">
            <v>NAMI SAH</v>
          </cell>
          <cell r="K456" t="str">
            <v xml:space="preserve"> SECURITY GUARD</v>
          </cell>
          <cell r="L456" t="str">
            <v>101067079809</v>
          </cell>
          <cell r="N456">
            <v>29</v>
          </cell>
          <cell r="O456">
            <v>2</v>
          </cell>
          <cell r="P456">
            <v>0</v>
          </cell>
          <cell r="Q456">
            <v>4785</v>
          </cell>
          <cell r="R456">
            <v>4785</v>
          </cell>
          <cell r="S456">
            <v>574</v>
          </cell>
          <cell r="T456">
            <v>44533</v>
          </cell>
          <cell r="U456">
            <v>25934</v>
          </cell>
          <cell r="V456">
            <v>176</v>
          </cell>
          <cell r="W456">
            <v>398</v>
          </cell>
          <cell r="X456" t="str">
            <v>Male</v>
          </cell>
          <cell r="Z456">
            <v>6584.87</v>
          </cell>
          <cell r="AA456">
            <v>6585</v>
          </cell>
          <cell r="AB456">
            <v>50</v>
          </cell>
          <cell r="AC456">
            <v>8834</v>
          </cell>
          <cell r="AD456">
            <v>0</v>
          </cell>
        </row>
        <row r="457">
          <cell r="H457">
            <v>72447</v>
          </cell>
          <cell r="I457" t="str">
            <v>SHYAM SUNDAR SHARMA</v>
          </cell>
          <cell r="J457" t="str">
            <v>SURENDRA KUMAR SHARMA</v>
          </cell>
          <cell r="K457" t="str">
            <v xml:space="preserve"> SECURITY GUARD</v>
          </cell>
          <cell r="L457" t="str">
            <v>101399064049</v>
          </cell>
          <cell r="N457">
            <v>31</v>
          </cell>
          <cell r="O457">
            <v>0</v>
          </cell>
          <cell r="P457">
            <v>0</v>
          </cell>
          <cell r="Q457">
            <v>5724</v>
          </cell>
          <cell r="R457">
            <v>5724</v>
          </cell>
          <cell r="S457">
            <v>687</v>
          </cell>
          <cell r="T457">
            <v>43444</v>
          </cell>
          <cell r="U457">
            <v>31047</v>
          </cell>
          <cell r="V457">
            <v>210</v>
          </cell>
          <cell r="W457">
            <v>477</v>
          </cell>
          <cell r="X457" t="str">
            <v>Male</v>
          </cell>
          <cell r="Y457">
            <v>2017460137</v>
          </cell>
          <cell r="Z457">
            <v>9724</v>
          </cell>
          <cell r="AA457">
            <v>9724</v>
          </cell>
          <cell r="AB457">
            <v>73</v>
          </cell>
          <cell r="AC457">
            <v>15439</v>
          </cell>
          <cell r="AD457">
            <v>0</v>
          </cell>
        </row>
        <row r="458">
          <cell r="H458" t="str">
            <v>DL02470</v>
          </cell>
          <cell r="I458" t="str">
            <v xml:space="preserve">BIJENDRA TIWARI  </v>
          </cell>
          <cell r="J458" t="str">
            <v>JAI RAM TIWARI</v>
          </cell>
          <cell r="K458" t="str">
            <v xml:space="preserve"> SECURITY GUARD</v>
          </cell>
          <cell r="L458" t="str">
            <v>100114202560</v>
          </cell>
          <cell r="N458">
            <v>31</v>
          </cell>
          <cell r="O458">
            <v>0</v>
          </cell>
          <cell r="P458">
            <v>0</v>
          </cell>
          <cell r="Q458">
            <v>5724</v>
          </cell>
          <cell r="R458">
            <v>5724</v>
          </cell>
          <cell r="S458">
            <v>687</v>
          </cell>
          <cell r="T458">
            <v>44298</v>
          </cell>
          <cell r="U458">
            <v>27885</v>
          </cell>
          <cell r="V458">
            <v>210</v>
          </cell>
          <cell r="W458">
            <v>477</v>
          </cell>
          <cell r="X458" t="str">
            <v>Male</v>
          </cell>
          <cell r="Y458">
            <v>2006481319</v>
          </cell>
          <cell r="Z458">
            <v>9724</v>
          </cell>
          <cell r="AA458">
            <v>9724</v>
          </cell>
          <cell r="AB458">
            <v>73</v>
          </cell>
          <cell r="AC458">
            <v>15439</v>
          </cell>
          <cell r="AD458">
            <v>0</v>
          </cell>
        </row>
        <row r="459">
          <cell r="H459">
            <v>47593</v>
          </cell>
          <cell r="I459" t="str">
            <v xml:space="preserve">OM PRAKASH SINGH  </v>
          </cell>
          <cell r="J459" t="str">
            <v>LATE- JAMALU RAM</v>
          </cell>
          <cell r="K459" t="str">
            <v xml:space="preserve"> SECURITY GUARD</v>
          </cell>
          <cell r="L459" t="str">
            <v>100260966570</v>
          </cell>
          <cell r="M459" t="str">
            <v>DL/11810/51474</v>
          </cell>
          <cell r="N459">
            <v>31</v>
          </cell>
          <cell r="O459">
            <v>0</v>
          </cell>
          <cell r="P459">
            <v>0</v>
          </cell>
          <cell r="Q459">
            <v>9724</v>
          </cell>
          <cell r="R459">
            <v>9724</v>
          </cell>
          <cell r="S459">
            <v>1167</v>
          </cell>
          <cell r="T459">
            <v>41010</v>
          </cell>
          <cell r="U459">
            <v>23744</v>
          </cell>
          <cell r="V459">
            <v>357</v>
          </cell>
          <cell r="W459">
            <v>810</v>
          </cell>
          <cell r="X459" t="str">
            <v>Male</v>
          </cell>
          <cell r="Y459">
            <v>2017135214</v>
          </cell>
          <cell r="Z459">
            <v>13402</v>
          </cell>
          <cell r="AA459">
            <v>13402</v>
          </cell>
          <cell r="AB459">
            <v>101</v>
          </cell>
          <cell r="AC459">
            <v>13402</v>
          </cell>
          <cell r="AD459">
            <v>0</v>
          </cell>
        </row>
        <row r="460">
          <cell r="H460" t="str">
            <v>DL02047</v>
          </cell>
          <cell r="I460" t="str">
            <v>AJIT  KUMAR</v>
          </cell>
          <cell r="J460" t="str">
            <v>RAMAESHWAR SHARMA</v>
          </cell>
          <cell r="K460" t="str">
            <v xml:space="preserve"> SECURITY GUARD</v>
          </cell>
          <cell r="L460" t="str">
            <v>100076130509</v>
          </cell>
          <cell r="N460">
            <v>31</v>
          </cell>
          <cell r="O460">
            <v>0</v>
          </cell>
          <cell r="P460">
            <v>0</v>
          </cell>
          <cell r="Q460">
            <v>9724</v>
          </cell>
          <cell r="R460">
            <v>9724</v>
          </cell>
          <cell r="S460">
            <v>1167</v>
          </cell>
          <cell r="T460">
            <v>43770</v>
          </cell>
          <cell r="U460">
            <v>28214</v>
          </cell>
          <cell r="V460">
            <v>357</v>
          </cell>
          <cell r="W460">
            <v>810</v>
          </cell>
          <cell r="X460" t="str">
            <v>Male</v>
          </cell>
          <cell r="Y460">
            <v>2016922877</v>
          </cell>
          <cell r="Z460">
            <v>13402</v>
          </cell>
          <cell r="AA460">
            <v>13402</v>
          </cell>
          <cell r="AB460">
            <v>101</v>
          </cell>
          <cell r="AC460">
            <v>13402</v>
          </cell>
          <cell r="AD460">
            <v>0</v>
          </cell>
        </row>
        <row r="461">
          <cell r="H461">
            <v>23928</v>
          </cell>
          <cell r="I461" t="str">
            <v xml:space="preserve">SURESH TIWARI  </v>
          </cell>
          <cell r="K461" t="str">
            <v xml:space="preserve"> SECURITY GUARD</v>
          </cell>
          <cell r="L461" t="str">
            <v>100374661922</v>
          </cell>
          <cell r="M461" t="str">
            <v>DL/11810/7176</v>
          </cell>
          <cell r="N461">
            <v>31</v>
          </cell>
          <cell r="O461">
            <v>0</v>
          </cell>
          <cell r="P461">
            <v>0</v>
          </cell>
          <cell r="Q461">
            <v>3705</v>
          </cell>
          <cell r="R461">
            <v>3705</v>
          </cell>
          <cell r="S461">
            <v>445</v>
          </cell>
          <cell r="T461">
            <v>34865</v>
          </cell>
          <cell r="V461">
            <v>136</v>
          </cell>
          <cell r="W461">
            <v>309</v>
          </cell>
          <cell r="X461" t="str">
            <v>Male</v>
          </cell>
          <cell r="Y461">
            <v>2004867826</v>
          </cell>
          <cell r="Z461">
            <v>5845</v>
          </cell>
          <cell r="AA461">
            <v>5845</v>
          </cell>
          <cell r="AB461">
            <v>44</v>
          </cell>
          <cell r="AC461">
            <v>13185</v>
          </cell>
          <cell r="AD461">
            <v>0</v>
          </cell>
        </row>
        <row r="462">
          <cell r="H462" t="str">
            <v>DL02494</v>
          </cell>
          <cell r="I462" t="str">
            <v>SACHIN  KUMAR</v>
          </cell>
          <cell r="J462" t="str">
            <v>MR. BALIJIT</v>
          </cell>
          <cell r="K462" t="str">
            <v xml:space="preserve"> SECURITY GUARD</v>
          </cell>
          <cell r="L462" t="str">
            <v>101704285520</v>
          </cell>
          <cell r="N462">
            <v>31</v>
          </cell>
          <cell r="O462">
            <v>0</v>
          </cell>
          <cell r="P462">
            <v>2</v>
          </cell>
          <cell r="Q462">
            <v>11569.51</v>
          </cell>
          <cell r="R462">
            <v>11570</v>
          </cell>
          <cell r="S462">
            <v>1388</v>
          </cell>
          <cell r="T462">
            <v>44349</v>
          </cell>
          <cell r="U462">
            <v>35346</v>
          </cell>
          <cell r="V462">
            <v>424</v>
          </cell>
          <cell r="W462">
            <v>964</v>
          </cell>
          <cell r="X462" t="str">
            <v>Male</v>
          </cell>
          <cell r="Y462">
            <v>2018300832</v>
          </cell>
          <cell r="Z462">
            <v>19593.7</v>
          </cell>
          <cell r="AA462">
            <v>19594</v>
          </cell>
          <cell r="AB462">
            <v>147</v>
          </cell>
          <cell r="AC462">
            <v>19594</v>
          </cell>
          <cell r="AD462">
            <v>2239.2800000000002</v>
          </cell>
        </row>
        <row r="463">
          <cell r="H463" t="str">
            <v>DL02496</v>
          </cell>
          <cell r="I463" t="str">
            <v xml:space="preserve">VIKAS  </v>
          </cell>
          <cell r="J463" t="str">
            <v>ASHOK</v>
          </cell>
          <cell r="K463" t="str">
            <v xml:space="preserve"> SECURITY GUARD</v>
          </cell>
          <cell r="L463" t="str">
            <v>101317668935</v>
          </cell>
          <cell r="N463">
            <v>31</v>
          </cell>
          <cell r="O463">
            <v>0</v>
          </cell>
          <cell r="P463">
            <v>1</v>
          </cell>
          <cell r="Q463">
            <v>11569.51</v>
          </cell>
          <cell r="R463">
            <v>11570</v>
          </cell>
          <cell r="S463">
            <v>1388</v>
          </cell>
          <cell r="T463">
            <v>44349</v>
          </cell>
          <cell r="U463">
            <v>35948</v>
          </cell>
          <cell r="V463">
            <v>424</v>
          </cell>
          <cell r="W463">
            <v>964</v>
          </cell>
          <cell r="X463" t="str">
            <v>Male</v>
          </cell>
          <cell r="Y463">
            <v>6928418626</v>
          </cell>
          <cell r="Z463">
            <v>18474.060000000001</v>
          </cell>
          <cell r="AA463">
            <v>18474</v>
          </cell>
          <cell r="AB463">
            <v>139</v>
          </cell>
          <cell r="AC463">
            <v>18474</v>
          </cell>
          <cell r="AD463">
            <v>1119.6400000000001</v>
          </cell>
        </row>
        <row r="464">
          <cell r="H464" t="str">
            <v>DL02553</v>
          </cell>
          <cell r="I464" t="str">
            <v xml:space="preserve">TINKU  </v>
          </cell>
          <cell r="J464" t="str">
            <v>WAZIR SINGH</v>
          </cell>
          <cell r="K464" t="str">
            <v xml:space="preserve"> SECURITY GUARD</v>
          </cell>
          <cell r="L464" t="str">
            <v>101739737449</v>
          </cell>
          <cell r="N464">
            <v>9</v>
          </cell>
          <cell r="O464">
            <v>22</v>
          </cell>
          <cell r="P464">
            <v>0</v>
          </cell>
          <cell r="Q464">
            <v>3358.89</v>
          </cell>
          <cell r="R464">
            <v>3359</v>
          </cell>
          <cell r="S464">
            <v>403</v>
          </cell>
          <cell r="T464">
            <v>44440</v>
          </cell>
          <cell r="U464">
            <v>36771</v>
          </cell>
          <cell r="V464">
            <v>123</v>
          </cell>
          <cell r="W464">
            <v>280</v>
          </cell>
          <cell r="X464" t="str">
            <v>Male</v>
          </cell>
          <cell r="Y464">
            <v>2018394879</v>
          </cell>
          <cell r="Z464">
            <v>5038.38</v>
          </cell>
          <cell r="AA464">
            <v>5038</v>
          </cell>
          <cell r="AB464">
            <v>38</v>
          </cell>
          <cell r="AC464">
            <v>5038</v>
          </cell>
          <cell r="AD464">
            <v>0</v>
          </cell>
        </row>
        <row r="465">
          <cell r="H465" t="str">
            <v>DL02587</v>
          </cell>
          <cell r="I465" t="str">
            <v xml:space="preserve">DEEPAK  </v>
          </cell>
          <cell r="J465" t="str">
            <v>RAJINDER SINGH</v>
          </cell>
          <cell r="K465" t="str">
            <v xml:space="preserve"> SECURITY GUARD</v>
          </cell>
          <cell r="L465" t="str">
            <v>101518226084</v>
          </cell>
          <cell r="N465">
            <v>27</v>
          </cell>
          <cell r="O465">
            <v>4</v>
          </cell>
          <cell r="P465">
            <v>0</v>
          </cell>
          <cell r="Q465">
            <v>10076.67</v>
          </cell>
          <cell r="R465">
            <v>10077</v>
          </cell>
          <cell r="S465">
            <v>1209</v>
          </cell>
          <cell r="T465">
            <v>44501</v>
          </cell>
          <cell r="U465">
            <v>36842</v>
          </cell>
          <cell r="V465">
            <v>370</v>
          </cell>
          <cell r="W465">
            <v>839</v>
          </cell>
          <cell r="X465" t="str">
            <v>Male</v>
          </cell>
          <cell r="Z465">
            <v>15115.14</v>
          </cell>
          <cell r="AA465">
            <v>15115</v>
          </cell>
          <cell r="AB465">
            <v>114</v>
          </cell>
          <cell r="AC465">
            <v>15115</v>
          </cell>
          <cell r="AD465">
            <v>0</v>
          </cell>
        </row>
        <row r="466">
          <cell r="H466" t="str">
            <v>DL02617</v>
          </cell>
          <cell r="I466" t="str">
            <v xml:space="preserve">NAVEEN KUMAR  </v>
          </cell>
          <cell r="J466" t="str">
            <v>SATISH KUMAR</v>
          </cell>
          <cell r="K466" t="str">
            <v xml:space="preserve"> SECURITY GUARD</v>
          </cell>
          <cell r="L466" t="str">
            <v>101772065370</v>
          </cell>
          <cell r="N466">
            <v>26</v>
          </cell>
          <cell r="O466">
            <v>5</v>
          </cell>
          <cell r="P466">
            <v>0</v>
          </cell>
          <cell r="Q466">
            <v>9703.4599999999991</v>
          </cell>
          <cell r="R466">
            <v>9703</v>
          </cell>
          <cell r="S466">
            <v>1164</v>
          </cell>
          <cell r="T466">
            <v>44531</v>
          </cell>
          <cell r="U466">
            <v>34343</v>
          </cell>
          <cell r="V466">
            <v>356</v>
          </cell>
          <cell r="W466">
            <v>808</v>
          </cell>
          <cell r="X466" t="str">
            <v>Male</v>
          </cell>
          <cell r="Z466">
            <v>14555.32</v>
          </cell>
          <cell r="AA466">
            <v>14555</v>
          </cell>
          <cell r="AB466">
            <v>110</v>
          </cell>
          <cell r="AC466">
            <v>14555</v>
          </cell>
          <cell r="AD466">
            <v>0</v>
          </cell>
        </row>
        <row r="467">
          <cell r="H467" t="str">
            <v>DL02618</v>
          </cell>
          <cell r="I467" t="str">
            <v xml:space="preserve">SANJEET  </v>
          </cell>
          <cell r="J467" t="str">
            <v>DHARMBIR</v>
          </cell>
          <cell r="K467" t="str">
            <v xml:space="preserve"> SECURITY GUARD</v>
          </cell>
          <cell r="L467" t="str">
            <v>101772065499</v>
          </cell>
          <cell r="N467">
            <v>25</v>
          </cell>
          <cell r="O467">
            <v>6</v>
          </cell>
          <cell r="P467">
            <v>0</v>
          </cell>
          <cell r="Q467">
            <v>9330.25</v>
          </cell>
          <cell r="R467">
            <v>9330</v>
          </cell>
          <cell r="S467">
            <v>1120</v>
          </cell>
          <cell r="T467">
            <v>44531</v>
          </cell>
          <cell r="U467">
            <v>37184</v>
          </cell>
          <cell r="V467">
            <v>343</v>
          </cell>
          <cell r="W467">
            <v>777</v>
          </cell>
          <cell r="X467" t="str">
            <v>Male</v>
          </cell>
          <cell r="Z467">
            <v>13995.5</v>
          </cell>
          <cell r="AA467">
            <v>13996</v>
          </cell>
          <cell r="AB467">
            <v>105</v>
          </cell>
          <cell r="AC467">
            <v>13996</v>
          </cell>
          <cell r="AD467">
            <v>0</v>
          </cell>
        </row>
        <row r="468">
          <cell r="H468" t="str">
            <v>DL02027</v>
          </cell>
          <cell r="I468" t="str">
            <v>BHANU  RANA</v>
          </cell>
          <cell r="J468" t="str">
            <v>RAJESH RANA</v>
          </cell>
          <cell r="K468" t="str">
            <v xml:space="preserve"> SECURITY GD-I</v>
          </cell>
          <cell r="L468" t="str">
            <v>#N/A</v>
          </cell>
          <cell r="N468">
            <v>26</v>
          </cell>
          <cell r="P468">
            <v>3</v>
          </cell>
          <cell r="Q468">
            <v>0</v>
          </cell>
          <cell r="S468">
            <v>0</v>
          </cell>
          <cell r="T468">
            <v>43747</v>
          </cell>
          <cell r="U468">
            <v>35796</v>
          </cell>
          <cell r="V468">
            <v>0</v>
          </cell>
          <cell r="W468">
            <v>0</v>
          </cell>
          <cell r="X468" t="str">
            <v>Male</v>
          </cell>
          <cell r="Y468">
            <v>2017785418</v>
          </cell>
          <cell r="Z468">
            <v>13476.39</v>
          </cell>
          <cell r="AB468">
            <v>102</v>
          </cell>
          <cell r="AC468">
            <v>17105</v>
          </cell>
          <cell r="AD468">
            <v>3109.94</v>
          </cell>
        </row>
        <row r="469">
          <cell r="H469" t="str">
            <v>DL02062</v>
          </cell>
          <cell r="I469" t="str">
            <v>SUNITA  CHAKRABORTY</v>
          </cell>
          <cell r="J469" t="str">
            <v>JAIDEV</v>
          </cell>
          <cell r="K469" t="str">
            <v xml:space="preserve"> SECURITY GD-I</v>
          </cell>
          <cell r="L469" t="str">
            <v>#N/A</v>
          </cell>
          <cell r="N469">
            <v>26</v>
          </cell>
          <cell r="P469">
            <v>0.75</v>
          </cell>
          <cell r="Q469">
            <v>0</v>
          </cell>
          <cell r="S469">
            <v>0</v>
          </cell>
          <cell r="T469">
            <v>43778</v>
          </cell>
          <cell r="U469">
            <v>31188</v>
          </cell>
          <cell r="V469">
            <v>0</v>
          </cell>
          <cell r="W469">
            <v>0</v>
          </cell>
          <cell r="X469" t="str">
            <v>Female</v>
          </cell>
          <cell r="Y469">
            <v>2017820663</v>
          </cell>
          <cell r="Z469">
            <v>13476.39</v>
          </cell>
          <cell r="AB469">
            <v>102</v>
          </cell>
          <cell r="AC469">
            <v>14772</v>
          </cell>
          <cell r="AD469">
            <v>777.48</v>
          </cell>
        </row>
        <row r="470">
          <cell r="H470" t="str">
            <v>DL02076</v>
          </cell>
          <cell r="I470" t="str">
            <v xml:space="preserve">BABITA  </v>
          </cell>
          <cell r="J470" t="str">
            <v>TARIF</v>
          </cell>
          <cell r="K470" t="str">
            <v xml:space="preserve"> SECURITY GD-I</v>
          </cell>
          <cell r="L470" t="str">
            <v>#N/A</v>
          </cell>
          <cell r="N470">
            <v>31</v>
          </cell>
          <cell r="P470">
            <v>2.25</v>
          </cell>
          <cell r="Q470">
            <v>0</v>
          </cell>
          <cell r="S470">
            <v>0</v>
          </cell>
          <cell r="T470">
            <v>43787</v>
          </cell>
          <cell r="U470">
            <v>29810</v>
          </cell>
          <cell r="V470">
            <v>0</v>
          </cell>
          <cell r="W470">
            <v>0</v>
          </cell>
          <cell r="X470" t="str">
            <v>Male</v>
          </cell>
          <cell r="Y470">
            <v>2017818255</v>
          </cell>
          <cell r="Z470">
            <v>16068</v>
          </cell>
          <cell r="AB470">
            <v>121</v>
          </cell>
          <cell r="AC470">
            <v>19437</v>
          </cell>
          <cell r="AD470">
            <v>2332.4499999999998</v>
          </cell>
        </row>
        <row r="471">
          <cell r="H471" t="str">
            <v>d21</v>
          </cell>
          <cell r="I471" t="str">
            <v>RANJEET SINGH BUNDELA</v>
          </cell>
          <cell r="J471" t="str">
            <v>RAJENDRA SINGH BUNDELA</v>
          </cell>
          <cell r="K471" t="str">
            <v xml:space="preserve"> DRIVER</v>
          </cell>
          <cell r="L471" t="str">
            <v>101529108076</v>
          </cell>
          <cell r="N471">
            <v>26</v>
          </cell>
          <cell r="O471">
            <v>5</v>
          </cell>
          <cell r="P471">
            <v>2.5</v>
          </cell>
          <cell r="Q471">
            <v>15000</v>
          </cell>
          <cell r="R471">
            <v>15000</v>
          </cell>
          <cell r="S471">
            <v>1800</v>
          </cell>
          <cell r="T471">
            <v>43801</v>
          </cell>
          <cell r="U471">
            <v>27937</v>
          </cell>
          <cell r="V471">
            <v>550</v>
          </cell>
          <cell r="W471">
            <v>1250</v>
          </cell>
          <cell r="X471" t="str">
            <v>Male</v>
          </cell>
          <cell r="Y471">
            <v>2017838751</v>
          </cell>
          <cell r="Z471">
            <v>21450.81</v>
          </cell>
          <cell r="AA471">
            <v>21451</v>
          </cell>
          <cell r="AB471">
            <v>161</v>
          </cell>
          <cell r="AC471">
            <v>21451</v>
          </cell>
          <cell r="AD471">
            <v>3459.81</v>
          </cell>
        </row>
        <row r="472">
          <cell r="H472" t="str">
            <v>DL02166</v>
          </cell>
          <cell r="I472" t="str">
            <v xml:space="preserve">POONAM  </v>
          </cell>
          <cell r="J472" t="str">
            <v>DELAL SINGH</v>
          </cell>
          <cell r="K472" t="str">
            <v xml:space="preserve"> SECURITY GD-I</v>
          </cell>
          <cell r="L472" t="str">
            <v>#N/A</v>
          </cell>
          <cell r="N472">
            <v>29</v>
          </cell>
          <cell r="P472">
            <v>1.25</v>
          </cell>
          <cell r="Q472">
            <v>0</v>
          </cell>
          <cell r="S472">
            <v>0</v>
          </cell>
          <cell r="T472">
            <v>43847</v>
          </cell>
          <cell r="U472">
            <v>29517</v>
          </cell>
          <cell r="V472">
            <v>0</v>
          </cell>
          <cell r="W472">
            <v>0</v>
          </cell>
          <cell r="X472" t="str">
            <v>Female</v>
          </cell>
          <cell r="Y472">
            <v>2017900199</v>
          </cell>
          <cell r="Z472">
            <v>15031.35</v>
          </cell>
          <cell r="AB472">
            <v>113</v>
          </cell>
          <cell r="AC472">
            <v>17364</v>
          </cell>
          <cell r="AD472">
            <v>1295.81</v>
          </cell>
        </row>
        <row r="473">
          <cell r="H473" t="str">
            <v>DL02191</v>
          </cell>
          <cell r="I473" t="str">
            <v xml:space="preserve">NEELAM  </v>
          </cell>
          <cell r="K473" t="str">
            <v xml:space="preserve"> SECURITY GD-I</v>
          </cell>
          <cell r="L473" t="str">
            <v>#N/A</v>
          </cell>
          <cell r="N473">
            <v>30</v>
          </cell>
          <cell r="P473">
            <v>1.75</v>
          </cell>
          <cell r="Q473">
            <v>0</v>
          </cell>
          <cell r="S473">
            <v>0</v>
          </cell>
          <cell r="T473">
            <v>43875</v>
          </cell>
          <cell r="U473">
            <v>32309</v>
          </cell>
          <cell r="V473">
            <v>0</v>
          </cell>
          <cell r="W473">
            <v>0</v>
          </cell>
          <cell r="X473" t="str">
            <v>Male</v>
          </cell>
          <cell r="Y473">
            <v>2017926352</v>
          </cell>
          <cell r="Z473">
            <v>15549.68</v>
          </cell>
          <cell r="AB473">
            <v>117</v>
          </cell>
          <cell r="AC473">
            <v>18400</v>
          </cell>
          <cell r="AD473">
            <v>1814.13</v>
          </cell>
        </row>
        <row r="474">
          <cell r="H474" t="str">
            <v>DL02211</v>
          </cell>
          <cell r="I474" t="str">
            <v xml:space="preserve">mukesh  </v>
          </cell>
          <cell r="K474" t="str">
            <v xml:space="preserve"> SECURITY GD-I</v>
          </cell>
          <cell r="L474" t="str">
            <v>101575821764 </v>
          </cell>
          <cell r="N474">
            <v>25</v>
          </cell>
          <cell r="P474">
            <v>1.5</v>
          </cell>
          <cell r="Q474">
            <v>0</v>
          </cell>
          <cell r="S474">
            <v>0</v>
          </cell>
          <cell r="T474">
            <v>43906</v>
          </cell>
          <cell r="U474">
            <v>29113</v>
          </cell>
          <cell r="V474">
            <v>0</v>
          </cell>
          <cell r="W474">
            <v>0</v>
          </cell>
          <cell r="X474" t="str">
            <v>Male</v>
          </cell>
          <cell r="Y474">
            <v>2017958533</v>
          </cell>
          <cell r="Z474">
            <v>12958.06</v>
          </cell>
          <cell r="AB474">
            <v>98</v>
          </cell>
          <cell r="AC474">
            <v>15031</v>
          </cell>
          <cell r="AD474">
            <v>1554.97</v>
          </cell>
        </row>
        <row r="475">
          <cell r="H475" t="str">
            <v>DL02217</v>
          </cell>
          <cell r="I475" t="str">
            <v xml:space="preserve">HAR DAYAL  </v>
          </cell>
          <cell r="J475" t="str">
            <v>RAM KISHOR</v>
          </cell>
          <cell r="K475" t="str">
            <v xml:space="preserve"> SECURITY SUP-I</v>
          </cell>
          <cell r="L475" t="str">
            <v>#N/A</v>
          </cell>
          <cell r="N475">
            <v>31</v>
          </cell>
          <cell r="P475">
            <v>2.5</v>
          </cell>
          <cell r="Q475">
            <v>0</v>
          </cell>
          <cell r="S475">
            <v>0</v>
          </cell>
          <cell r="T475">
            <v>43910</v>
          </cell>
          <cell r="U475">
            <v>27261</v>
          </cell>
          <cell r="V475">
            <v>0</v>
          </cell>
          <cell r="W475">
            <v>0</v>
          </cell>
          <cell r="X475" t="str">
            <v>Male</v>
          </cell>
          <cell r="Y475">
            <v>1112521947</v>
          </cell>
          <cell r="Z475">
            <v>19474</v>
          </cell>
          <cell r="AB475">
            <v>147</v>
          </cell>
          <cell r="AC475">
            <v>23871</v>
          </cell>
          <cell r="AD475">
            <v>3140.97</v>
          </cell>
        </row>
        <row r="476">
          <cell r="H476" t="str">
            <v>DL02219</v>
          </cell>
          <cell r="I476" t="str">
            <v xml:space="preserve">PUSHPA YADAV  </v>
          </cell>
          <cell r="J476" t="str">
            <v>RAM BAY YADAV</v>
          </cell>
          <cell r="K476" t="str">
            <v xml:space="preserve"> SECURITY GD-I</v>
          </cell>
          <cell r="L476" t="str">
            <v>#N/A</v>
          </cell>
          <cell r="N476">
            <v>31</v>
          </cell>
          <cell r="P476">
            <v>7.25</v>
          </cell>
          <cell r="Q476">
            <v>0</v>
          </cell>
          <cell r="S476">
            <v>0</v>
          </cell>
          <cell r="T476">
            <v>43910</v>
          </cell>
          <cell r="U476">
            <v>30328</v>
          </cell>
          <cell r="V476">
            <v>0</v>
          </cell>
          <cell r="W476">
            <v>0</v>
          </cell>
          <cell r="X476" t="str">
            <v>Male</v>
          </cell>
          <cell r="Y476">
            <v>2012732867</v>
          </cell>
          <cell r="Z476">
            <v>16068</v>
          </cell>
          <cell r="AB476">
            <v>121</v>
          </cell>
          <cell r="AC476">
            <v>24620</v>
          </cell>
          <cell r="AD476">
            <v>7515.68</v>
          </cell>
        </row>
        <row r="477">
          <cell r="H477" t="str">
            <v>DL02223</v>
          </cell>
          <cell r="I477" t="str">
            <v xml:space="preserve">KRISHNA NAND PANDEY  </v>
          </cell>
          <cell r="J477" t="str">
            <v>CHUNMUN PANDEY</v>
          </cell>
          <cell r="K477" t="str">
            <v xml:space="preserve"> SECURITY GD-I</v>
          </cell>
          <cell r="L477" t="str">
            <v>#N/A</v>
          </cell>
          <cell r="N477">
            <v>14</v>
          </cell>
          <cell r="P477">
            <v>2.75</v>
          </cell>
          <cell r="Q477">
            <v>0</v>
          </cell>
          <cell r="S477">
            <v>0</v>
          </cell>
          <cell r="T477">
            <v>43917</v>
          </cell>
          <cell r="U477">
            <v>31321</v>
          </cell>
          <cell r="V477">
            <v>0</v>
          </cell>
          <cell r="W477">
            <v>0</v>
          </cell>
          <cell r="X477" t="str">
            <v>Male</v>
          </cell>
          <cell r="Y477">
            <v>2012749772</v>
          </cell>
          <cell r="Z477">
            <v>7256.52</v>
          </cell>
          <cell r="AB477">
            <v>55</v>
          </cell>
          <cell r="AC477">
            <v>10107</v>
          </cell>
          <cell r="AD477">
            <v>2850.77</v>
          </cell>
        </row>
        <row r="478">
          <cell r="H478" t="str">
            <v>DL02245</v>
          </cell>
          <cell r="I478" t="str">
            <v>SANDEEP  RANGA</v>
          </cell>
          <cell r="J478" t="str">
            <v>SATYANARAYAN RANGA</v>
          </cell>
          <cell r="K478" t="str">
            <v xml:space="preserve"> SECURITY GD-I</v>
          </cell>
          <cell r="L478" t="str">
            <v>100775392166</v>
          </cell>
          <cell r="N478">
            <v>26</v>
          </cell>
          <cell r="P478">
            <v>2.75</v>
          </cell>
          <cell r="Q478">
            <v>0</v>
          </cell>
          <cell r="S478">
            <v>0</v>
          </cell>
          <cell r="T478">
            <v>43972</v>
          </cell>
          <cell r="U478">
            <v>32290</v>
          </cell>
          <cell r="V478">
            <v>0</v>
          </cell>
          <cell r="W478">
            <v>0</v>
          </cell>
          <cell r="X478" t="str">
            <v>Male</v>
          </cell>
          <cell r="Y478">
            <v>2017297962</v>
          </cell>
          <cell r="Z478">
            <v>13476.39</v>
          </cell>
          <cell r="AB478">
            <v>102</v>
          </cell>
          <cell r="AC478">
            <v>16845</v>
          </cell>
          <cell r="AD478">
            <v>2850.77</v>
          </cell>
        </row>
        <row r="479">
          <cell r="H479" t="str">
            <v>DL02246</v>
          </cell>
          <cell r="I479" t="str">
            <v>SHUSHIL KUAMR TIWARI</v>
          </cell>
          <cell r="J479" t="str">
            <v>GIRJA TIWARI</v>
          </cell>
          <cell r="K479" t="str">
            <v xml:space="preserve"> SECURITY GD-I</v>
          </cell>
          <cell r="L479" t="str">
            <v>#N/A</v>
          </cell>
          <cell r="N479">
            <v>27</v>
          </cell>
          <cell r="P479">
            <v>4</v>
          </cell>
          <cell r="Q479">
            <v>0</v>
          </cell>
          <cell r="S479">
            <v>0</v>
          </cell>
          <cell r="T479">
            <v>43972</v>
          </cell>
          <cell r="U479">
            <v>31330</v>
          </cell>
          <cell r="V479">
            <v>0</v>
          </cell>
          <cell r="W479">
            <v>0</v>
          </cell>
          <cell r="X479" t="str">
            <v>Male</v>
          </cell>
          <cell r="Y479">
            <v>2017706311</v>
          </cell>
          <cell r="Z479">
            <v>13994.71</v>
          </cell>
          <cell r="AB479">
            <v>105</v>
          </cell>
          <cell r="AC479">
            <v>18660</v>
          </cell>
          <cell r="AD479">
            <v>4146.58</v>
          </cell>
        </row>
        <row r="480">
          <cell r="H480" t="str">
            <v>DL02247</v>
          </cell>
          <cell r="I480" t="str">
            <v xml:space="preserve">SHUBHAM  </v>
          </cell>
          <cell r="J480" t="str">
            <v>DINESH KUMAR</v>
          </cell>
          <cell r="K480" t="str">
            <v xml:space="preserve"> SECURITY SUP-I</v>
          </cell>
          <cell r="L480" t="str">
            <v>#N/A</v>
          </cell>
          <cell r="N480">
            <v>26</v>
          </cell>
          <cell r="P480">
            <v>0</v>
          </cell>
          <cell r="Q480">
            <v>0</v>
          </cell>
          <cell r="S480">
            <v>0</v>
          </cell>
          <cell r="T480">
            <v>43972</v>
          </cell>
          <cell r="U480">
            <v>34895</v>
          </cell>
          <cell r="V480">
            <v>0</v>
          </cell>
          <cell r="W480">
            <v>0</v>
          </cell>
          <cell r="X480" t="str">
            <v>Male</v>
          </cell>
          <cell r="Y480">
            <v>2017721465</v>
          </cell>
          <cell r="Z480">
            <v>16333.03</v>
          </cell>
          <cell r="AB480">
            <v>123</v>
          </cell>
          <cell r="AC480">
            <v>16961</v>
          </cell>
          <cell r="AD480">
            <v>0</v>
          </cell>
        </row>
        <row r="481">
          <cell r="H481" t="str">
            <v>DL02248</v>
          </cell>
          <cell r="I481" t="str">
            <v xml:space="preserve">LAVKUSH  </v>
          </cell>
          <cell r="J481" t="str">
            <v>MAHAK SINGH</v>
          </cell>
          <cell r="K481" t="str">
            <v xml:space="preserve"> SECURITY SUP-I</v>
          </cell>
          <cell r="L481" t="str">
            <v>#N/A</v>
          </cell>
          <cell r="N481">
            <v>31</v>
          </cell>
          <cell r="P481">
            <v>3</v>
          </cell>
          <cell r="Q481">
            <v>0</v>
          </cell>
          <cell r="S481">
            <v>0</v>
          </cell>
          <cell r="T481">
            <v>43972</v>
          </cell>
          <cell r="U481">
            <v>33361</v>
          </cell>
          <cell r="V481">
            <v>0</v>
          </cell>
          <cell r="W481">
            <v>0</v>
          </cell>
          <cell r="X481" t="str">
            <v>Male</v>
          </cell>
          <cell r="Y481">
            <v>2017721246</v>
          </cell>
          <cell r="Z481">
            <v>19474</v>
          </cell>
          <cell r="AB481">
            <v>147</v>
          </cell>
          <cell r="AC481">
            <v>24500</v>
          </cell>
          <cell r="AD481">
            <v>3769.16</v>
          </cell>
        </row>
        <row r="482">
          <cell r="H482" t="str">
            <v>DL02249</v>
          </cell>
          <cell r="I482" t="str">
            <v xml:space="preserve">RAJPAL  </v>
          </cell>
          <cell r="J482" t="str">
            <v>BHAGWAN SINGH</v>
          </cell>
          <cell r="K482" t="str">
            <v xml:space="preserve"> SECURITY GD-I</v>
          </cell>
          <cell r="L482" t="str">
            <v>100536075197</v>
          </cell>
          <cell r="N482">
            <v>31</v>
          </cell>
          <cell r="P482">
            <v>0</v>
          </cell>
          <cell r="Q482">
            <v>0</v>
          </cell>
          <cell r="S482">
            <v>0</v>
          </cell>
          <cell r="T482">
            <v>43979</v>
          </cell>
          <cell r="U482">
            <v>23543</v>
          </cell>
          <cell r="V482">
            <v>0</v>
          </cell>
          <cell r="W482">
            <v>0</v>
          </cell>
          <cell r="X482" t="str">
            <v>Male</v>
          </cell>
          <cell r="Y482">
            <v>2017992392</v>
          </cell>
          <cell r="Z482">
            <v>16068</v>
          </cell>
          <cell r="AB482">
            <v>121</v>
          </cell>
          <cell r="AC482">
            <v>17105</v>
          </cell>
          <cell r="AD482">
            <v>0</v>
          </cell>
        </row>
        <row r="483">
          <cell r="H483" t="str">
            <v>DL02250</v>
          </cell>
          <cell r="I483" t="str">
            <v>SANGEETA  SINGH</v>
          </cell>
          <cell r="J483" t="str">
            <v>DEVMUNI SINGH</v>
          </cell>
          <cell r="K483" t="str">
            <v xml:space="preserve"> SECURITY GD-I</v>
          </cell>
          <cell r="L483" t="str">
            <v>#N/A</v>
          </cell>
          <cell r="N483">
            <v>30</v>
          </cell>
          <cell r="P483">
            <v>1.5</v>
          </cell>
          <cell r="Q483">
            <v>0</v>
          </cell>
          <cell r="S483">
            <v>0</v>
          </cell>
          <cell r="T483">
            <v>43979</v>
          </cell>
          <cell r="U483">
            <v>29874</v>
          </cell>
          <cell r="V483">
            <v>0</v>
          </cell>
          <cell r="W483">
            <v>0</v>
          </cell>
          <cell r="X483" t="str">
            <v>Male</v>
          </cell>
          <cell r="Y483">
            <v>2012732874</v>
          </cell>
          <cell r="Z483">
            <v>15549.68</v>
          </cell>
          <cell r="AB483">
            <v>117</v>
          </cell>
          <cell r="AC483">
            <v>18141</v>
          </cell>
          <cell r="AD483">
            <v>1554.97</v>
          </cell>
        </row>
        <row r="484">
          <cell r="H484" t="str">
            <v>DL02251</v>
          </cell>
          <cell r="I484" t="str">
            <v xml:space="preserve">GEETA  </v>
          </cell>
          <cell r="J484" t="str">
            <v>RAMESH CHNAD</v>
          </cell>
          <cell r="K484" t="str">
            <v xml:space="preserve"> SECURITY GD-I</v>
          </cell>
          <cell r="L484" t="str">
            <v>#N/A</v>
          </cell>
          <cell r="N484">
            <v>21</v>
          </cell>
          <cell r="P484">
            <v>4.25</v>
          </cell>
          <cell r="Q484">
            <v>0</v>
          </cell>
          <cell r="S484">
            <v>0</v>
          </cell>
          <cell r="T484">
            <v>43979</v>
          </cell>
          <cell r="U484">
            <v>28667</v>
          </cell>
          <cell r="V484">
            <v>0</v>
          </cell>
          <cell r="W484">
            <v>0</v>
          </cell>
          <cell r="X484" t="str">
            <v>Male</v>
          </cell>
          <cell r="Y484">
            <v>2013461214</v>
          </cell>
          <cell r="Z484">
            <v>10884.77</v>
          </cell>
          <cell r="AB484">
            <v>82</v>
          </cell>
          <cell r="AC484">
            <v>15809</v>
          </cell>
          <cell r="AD484">
            <v>4405.74</v>
          </cell>
        </row>
        <row r="485">
          <cell r="H485" t="str">
            <v>DL02254</v>
          </cell>
          <cell r="I485" t="str">
            <v>SHALENDER KUMAR JHA</v>
          </cell>
          <cell r="J485" t="str">
            <v>ABHAYKANT JHA</v>
          </cell>
          <cell r="K485" t="str">
            <v xml:space="preserve"> SECURITY GD-I</v>
          </cell>
          <cell r="L485" t="str">
            <v>#N/A</v>
          </cell>
          <cell r="N485">
            <v>31</v>
          </cell>
          <cell r="P485">
            <v>0</v>
          </cell>
          <cell r="Q485">
            <v>0</v>
          </cell>
          <cell r="S485">
            <v>0</v>
          </cell>
          <cell r="T485">
            <v>43988</v>
          </cell>
          <cell r="U485">
            <v>29244</v>
          </cell>
          <cell r="V485">
            <v>0</v>
          </cell>
          <cell r="W485">
            <v>0</v>
          </cell>
          <cell r="X485" t="str">
            <v>Male</v>
          </cell>
          <cell r="Y485">
            <v>2017999010</v>
          </cell>
          <cell r="Z485">
            <v>16068</v>
          </cell>
          <cell r="AB485">
            <v>121</v>
          </cell>
          <cell r="AC485">
            <v>17105</v>
          </cell>
          <cell r="AD485">
            <v>0</v>
          </cell>
        </row>
        <row r="486">
          <cell r="H486" t="str">
            <v>DL02258</v>
          </cell>
          <cell r="I486" t="str">
            <v>RAJBIR  SINGH</v>
          </cell>
          <cell r="J486" t="str">
            <v>CHAUHAL SINGH</v>
          </cell>
          <cell r="K486" t="str">
            <v xml:space="preserve"> SECURITY GD-I</v>
          </cell>
          <cell r="L486" t="str">
            <v>#N/A</v>
          </cell>
          <cell r="N486">
            <v>29</v>
          </cell>
          <cell r="P486">
            <v>0.75</v>
          </cell>
          <cell r="Q486">
            <v>0</v>
          </cell>
          <cell r="S486">
            <v>0</v>
          </cell>
          <cell r="T486">
            <v>43997</v>
          </cell>
          <cell r="U486">
            <v>26728</v>
          </cell>
          <cell r="V486">
            <v>0</v>
          </cell>
          <cell r="W486">
            <v>0</v>
          </cell>
          <cell r="X486" t="str">
            <v>Male</v>
          </cell>
          <cell r="Y486">
            <v>2018004854</v>
          </cell>
          <cell r="Z486">
            <v>15031.35</v>
          </cell>
          <cell r="AB486">
            <v>113</v>
          </cell>
          <cell r="AC486">
            <v>16845</v>
          </cell>
          <cell r="AD486">
            <v>777.48</v>
          </cell>
        </row>
        <row r="487">
          <cell r="H487" t="str">
            <v>DL02259</v>
          </cell>
          <cell r="I487" t="str">
            <v>DILIP KUMAR RAM</v>
          </cell>
          <cell r="K487" t="str">
            <v xml:space="preserve"> SECURITY GD-I</v>
          </cell>
          <cell r="L487" t="str">
            <v>#N/A</v>
          </cell>
          <cell r="N487">
            <v>17</v>
          </cell>
          <cell r="P487">
            <v>1</v>
          </cell>
          <cell r="Q487">
            <v>0</v>
          </cell>
          <cell r="S487">
            <v>0</v>
          </cell>
          <cell r="T487">
            <v>43997</v>
          </cell>
          <cell r="U487">
            <v>33731</v>
          </cell>
          <cell r="V487">
            <v>0</v>
          </cell>
          <cell r="W487">
            <v>0</v>
          </cell>
          <cell r="X487" t="str">
            <v>Male</v>
          </cell>
          <cell r="Y487">
            <v>2018004861</v>
          </cell>
          <cell r="Z487">
            <v>8811.48</v>
          </cell>
          <cell r="AB487">
            <v>67</v>
          </cell>
          <cell r="AC487">
            <v>10366</v>
          </cell>
          <cell r="AD487">
            <v>1036.6500000000001</v>
          </cell>
        </row>
        <row r="488">
          <cell r="H488" t="str">
            <v>DL02261</v>
          </cell>
          <cell r="I488" t="str">
            <v xml:space="preserve">MAHESH SINGH  </v>
          </cell>
          <cell r="J488" t="str">
            <v>RAM SINGH</v>
          </cell>
          <cell r="K488" t="str">
            <v xml:space="preserve"> DRIVER</v>
          </cell>
          <cell r="L488" t="str">
            <v>101368590671</v>
          </cell>
          <cell r="N488">
            <v>26</v>
          </cell>
          <cell r="O488">
            <v>5</v>
          </cell>
          <cell r="P488">
            <v>1.5</v>
          </cell>
          <cell r="Q488">
            <v>15000</v>
          </cell>
          <cell r="R488">
            <v>15000</v>
          </cell>
          <cell r="S488">
            <v>1800</v>
          </cell>
          <cell r="T488">
            <v>43999</v>
          </cell>
          <cell r="U488">
            <v>28672</v>
          </cell>
          <cell r="V488">
            <v>550</v>
          </cell>
          <cell r="W488">
            <v>1250</v>
          </cell>
          <cell r="X488" t="str">
            <v>Male</v>
          </cell>
          <cell r="Y488">
            <v>2018007233</v>
          </cell>
          <cell r="Z488">
            <v>20066.88</v>
          </cell>
          <cell r="AA488">
            <v>20067</v>
          </cell>
          <cell r="AB488">
            <v>151</v>
          </cell>
          <cell r="AC488">
            <v>20067</v>
          </cell>
          <cell r="AD488">
            <v>2075.88</v>
          </cell>
        </row>
        <row r="489">
          <cell r="H489" t="str">
            <v>DL02269</v>
          </cell>
          <cell r="I489" t="str">
            <v>ANIL  KUMAR</v>
          </cell>
          <cell r="K489" t="str">
            <v xml:space="preserve"> DRIVER</v>
          </cell>
          <cell r="L489" t="str">
            <v>#N/A</v>
          </cell>
          <cell r="N489">
            <v>26</v>
          </cell>
          <cell r="P489">
            <v>3.5</v>
          </cell>
          <cell r="Q489">
            <v>15000</v>
          </cell>
          <cell r="S489">
            <v>1800</v>
          </cell>
          <cell r="T489">
            <v>44004</v>
          </cell>
          <cell r="U489">
            <v>24578</v>
          </cell>
          <cell r="V489">
            <v>550</v>
          </cell>
          <cell r="W489">
            <v>1250</v>
          </cell>
          <cell r="X489" t="str">
            <v>Male</v>
          </cell>
          <cell r="Y489">
            <v>2018013436</v>
          </cell>
          <cell r="Z489">
            <v>22834.73</v>
          </cell>
          <cell r="AB489">
            <v>172</v>
          </cell>
          <cell r="AC489">
            <v>22835</v>
          </cell>
          <cell r="AD489">
            <v>4843.7299999999996</v>
          </cell>
        </row>
        <row r="490">
          <cell r="H490" t="str">
            <v>DL02271</v>
          </cell>
          <cell r="I490" t="str">
            <v>JEET  SINGH</v>
          </cell>
          <cell r="J490" t="str">
            <v>ROSHAN LAL</v>
          </cell>
          <cell r="K490" t="str">
            <v xml:space="preserve"> SECURITY GD-I</v>
          </cell>
          <cell r="L490" t="str">
            <v>#N/A</v>
          </cell>
          <cell r="N490">
            <v>31</v>
          </cell>
          <cell r="P490">
            <v>0</v>
          </cell>
          <cell r="Q490">
            <v>0</v>
          </cell>
          <cell r="S490">
            <v>0</v>
          </cell>
          <cell r="T490">
            <v>44005</v>
          </cell>
          <cell r="U490">
            <v>29283</v>
          </cell>
          <cell r="V490">
            <v>0</v>
          </cell>
          <cell r="W490">
            <v>0</v>
          </cell>
          <cell r="X490" t="str">
            <v>Male</v>
          </cell>
          <cell r="Y490">
            <v>2018013463</v>
          </cell>
          <cell r="Z490">
            <v>16068</v>
          </cell>
          <cell r="AB490">
            <v>121</v>
          </cell>
          <cell r="AC490">
            <v>17105</v>
          </cell>
          <cell r="AD490">
            <v>0</v>
          </cell>
        </row>
        <row r="491">
          <cell r="H491" t="str">
            <v>DL02280</v>
          </cell>
          <cell r="I491" t="str">
            <v xml:space="preserve">PREMLATA  </v>
          </cell>
          <cell r="J491" t="str">
            <v>BHAGWANDASH</v>
          </cell>
          <cell r="K491" t="str">
            <v xml:space="preserve"> SECURITY GD-I</v>
          </cell>
          <cell r="L491" t="str">
            <v>#N/A</v>
          </cell>
          <cell r="N491">
            <v>30</v>
          </cell>
          <cell r="P491">
            <v>0.75</v>
          </cell>
          <cell r="Q491">
            <v>0</v>
          </cell>
          <cell r="S491">
            <v>0</v>
          </cell>
          <cell r="T491">
            <v>44020</v>
          </cell>
          <cell r="U491">
            <v>26648</v>
          </cell>
          <cell r="V491">
            <v>0</v>
          </cell>
          <cell r="W491">
            <v>0</v>
          </cell>
          <cell r="X491" t="str">
            <v>Male</v>
          </cell>
          <cell r="Y491">
            <v>2016393494</v>
          </cell>
          <cell r="Z491">
            <v>15549.68</v>
          </cell>
          <cell r="AB491">
            <v>117</v>
          </cell>
          <cell r="AC491">
            <v>17364</v>
          </cell>
          <cell r="AD491">
            <v>777.48</v>
          </cell>
        </row>
        <row r="492">
          <cell r="H492" t="str">
            <v>DL02282</v>
          </cell>
          <cell r="I492" t="str">
            <v xml:space="preserve">AMIT KUMAR  </v>
          </cell>
          <cell r="K492" t="str">
            <v xml:space="preserve"> SECURITY SUP-I</v>
          </cell>
          <cell r="L492" t="str">
            <v>#N/A</v>
          </cell>
          <cell r="N492">
            <v>26</v>
          </cell>
          <cell r="P492">
            <v>0.75</v>
          </cell>
          <cell r="Q492">
            <v>0</v>
          </cell>
          <cell r="S492">
            <v>0</v>
          </cell>
          <cell r="T492">
            <v>44025</v>
          </cell>
          <cell r="U492">
            <v>33933</v>
          </cell>
          <cell r="V492">
            <v>0</v>
          </cell>
          <cell r="W492">
            <v>0</v>
          </cell>
          <cell r="X492" t="str">
            <v>Male</v>
          </cell>
          <cell r="Y492">
            <v>2018025374</v>
          </cell>
          <cell r="Z492">
            <v>16333.03</v>
          </cell>
          <cell r="AB492">
            <v>123</v>
          </cell>
          <cell r="AC492">
            <v>17904</v>
          </cell>
          <cell r="AD492">
            <v>942.29</v>
          </cell>
        </row>
        <row r="493">
          <cell r="H493" t="str">
            <v>DL02285</v>
          </cell>
          <cell r="I493" t="str">
            <v xml:space="preserve">NIRMALA  </v>
          </cell>
          <cell r="K493" t="str">
            <v xml:space="preserve"> SECURITY GD-I</v>
          </cell>
          <cell r="L493" t="str">
            <v>#N/A</v>
          </cell>
          <cell r="N493">
            <v>25</v>
          </cell>
          <cell r="P493">
            <v>0.75</v>
          </cell>
          <cell r="Q493">
            <v>0</v>
          </cell>
          <cell r="S493">
            <v>0</v>
          </cell>
          <cell r="T493">
            <v>44038</v>
          </cell>
          <cell r="U493">
            <v>28976</v>
          </cell>
          <cell r="V493">
            <v>0</v>
          </cell>
          <cell r="W493">
            <v>0</v>
          </cell>
          <cell r="X493" t="str">
            <v>Male</v>
          </cell>
          <cell r="Y493">
            <v>2015506469</v>
          </cell>
          <cell r="Z493">
            <v>12958.06</v>
          </cell>
          <cell r="AB493">
            <v>98</v>
          </cell>
          <cell r="AC493">
            <v>14254</v>
          </cell>
          <cell r="AD493">
            <v>777.48</v>
          </cell>
        </row>
        <row r="494">
          <cell r="H494" t="str">
            <v>DL02286</v>
          </cell>
          <cell r="I494" t="str">
            <v xml:space="preserve">USHA SINGH  </v>
          </cell>
          <cell r="K494" t="str">
            <v xml:space="preserve"> SECURITY GD-I</v>
          </cell>
          <cell r="L494" t="str">
            <v>#N/A</v>
          </cell>
          <cell r="N494">
            <v>30.5</v>
          </cell>
          <cell r="P494">
            <v>0</v>
          </cell>
          <cell r="Q494">
            <v>0</v>
          </cell>
          <cell r="S494">
            <v>0</v>
          </cell>
          <cell r="T494">
            <v>44039</v>
          </cell>
          <cell r="U494">
            <v>24758</v>
          </cell>
          <cell r="V494">
            <v>0</v>
          </cell>
          <cell r="W494">
            <v>0</v>
          </cell>
          <cell r="X494" t="str">
            <v>Male</v>
          </cell>
          <cell r="Y494">
            <v>2018033565</v>
          </cell>
          <cell r="Z494">
            <v>15808.84</v>
          </cell>
          <cell r="AB494">
            <v>119</v>
          </cell>
          <cell r="AC494">
            <v>16845</v>
          </cell>
          <cell r="AD494">
            <v>0</v>
          </cell>
        </row>
        <row r="495">
          <cell r="H495" t="str">
            <v>DL02287</v>
          </cell>
          <cell r="I495" t="str">
            <v xml:space="preserve">AKSHAY  </v>
          </cell>
          <cell r="J495" t="str">
            <v>SANJAY</v>
          </cell>
          <cell r="K495" t="str">
            <v xml:space="preserve"> SECURITY GD-I</v>
          </cell>
          <cell r="L495" t="str">
            <v>#N/A</v>
          </cell>
          <cell r="N495">
            <v>30</v>
          </cell>
          <cell r="P495">
            <v>2.25</v>
          </cell>
          <cell r="Q495">
            <v>0</v>
          </cell>
          <cell r="S495">
            <v>0</v>
          </cell>
          <cell r="T495">
            <v>44035</v>
          </cell>
          <cell r="U495">
            <v>35261</v>
          </cell>
          <cell r="V495">
            <v>0</v>
          </cell>
          <cell r="W495">
            <v>0</v>
          </cell>
          <cell r="X495" t="str">
            <v>Male</v>
          </cell>
          <cell r="Y495">
            <v>2018033578</v>
          </cell>
          <cell r="Z495">
            <v>15549.68</v>
          </cell>
          <cell r="AB495">
            <v>117</v>
          </cell>
          <cell r="AC495">
            <v>18919</v>
          </cell>
          <cell r="AD495">
            <v>2332.4499999999998</v>
          </cell>
        </row>
        <row r="496">
          <cell r="H496" t="str">
            <v>DL02291</v>
          </cell>
          <cell r="I496" t="str">
            <v xml:space="preserve">RAVI  </v>
          </cell>
          <cell r="J496" t="str">
            <v>CHANDRABHAN</v>
          </cell>
          <cell r="K496" t="str">
            <v xml:space="preserve"> SECURITY GD-I</v>
          </cell>
          <cell r="L496" t="str">
            <v>#N/A</v>
          </cell>
          <cell r="N496">
            <v>29</v>
          </cell>
          <cell r="P496">
            <v>2</v>
          </cell>
          <cell r="Q496">
            <v>0</v>
          </cell>
          <cell r="S496">
            <v>0</v>
          </cell>
          <cell r="T496">
            <v>44049</v>
          </cell>
          <cell r="U496">
            <v>33623</v>
          </cell>
          <cell r="V496">
            <v>0</v>
          </cell>
          <cell r="W496">
            <v>0</v>
          </cell>
          <cell r="X496" t="str">
            <v>Male</v>
          </cell>
          <cell r="Y496">
            <v>2017135565</v>
          </cell>
          <cell r="Z496">
            <v>15031.35</v>
          </cell>
          <cell r="AB496">
            <v>113</v>
          </cell>
          <cell r="AC496">
            <v>18141</v>
          </cell>
          <cell r="AD496">
            <v>2073.29</v>
          </cell>
        </row>
        <row r="497">
          <cell r="H497" t="str">
            <v>DL02293</v>
          </cell>
          <cell r="I497" t="str">
            <v xml:space="preserve">GAURI SHANKAR  </v>
          </cell>
          <cell r="J497" t="str">
            <v>MOHAN LAL</v>
          </cell>
          <cell r="K497" t="str">
            <v xml:space="preserve"> SECURITY SUP-I</v>
          </cell>
          <cell r="L497" t="str">
            <v>#N/A</v>
          </cell>
          <cell r="N497">
            <v>31</v>
          </cell>
          <cell r="P497">
            <v>4</v>
          </cell>
          <cell r="Q497">
            <v>0</v>
          </cell>
          <cell r="S497">
            <v>0</v>
          </cell>
          <cell r="T497">
            <v>44054</v>
          </cell>
          <cell r="U497">
            <v>26186</v>
          </cell>
          <cell r="V497">
            <v>0</v>
          </cell>
          <cell r="W497">
            <v>0</v>
          </cell>
          <cell r="X497" t="str">
            <v>Male</v>
          </cell>
          <cell r="Y497">
            <v>1112521939</v>
          </cell>
          <cell r="Z497">
            <v>19474</v>
          </cell>
          <cell r="AB497">
            <v>147</v>
          </cell>
          <cell r="AC497">
            <v>25756</v>
          </cell>
          <cell r="AD497">
            <v>5025.55</v>
          </cell>
        </row>
        <row r="498">
          <cell r="H498" t="str">
            <v>DL02296</v>
          </cell>
          <cell r="I498" t="str">
            <v>VIKAS KUMAR SAINI</v>
          </cell>
          <cell r="J498" t="str">
            <v>RAM PRASAD</v>
          </cell>
          <cell r="K498" t="str">
            <v xml:space="preserve"> SECURITY GD-I</v>
          </cell>
          <cell r="L498" t="str">
            <v>#N/A</v>
          </cell>
          <cell r="N498">
            <v>27</v>
          </cell>
          <cell r="P498">
            <v>1.75</v>
          </cell>
          <cell r="Q498">
            <v>0</v>
          </cell>
          <cell r="S498">
            <v>0</v>
          </cell>
          <cell r="T498">
            <v>44068</v>
          </cell>
          <cell r="U498">
            <v>30421</v>
          </cell>
          <cell r="V498">
            <v>0</v>
          </cell>
          <cell r="W498">
            <v>0</v>
          </cell>
          <cell r="X498" t="str">
            <v>Male</v>
          </cell>
          <cell r="Y498">
            <v>2016627357</v>
          </cell>
          <cell r="Z498">
            <v>13994.71</v>
          </cell>
          <cell r="AB498">
            <v>105</v>
          </cell>
          <cell r="AC498">
            <v>16327</v>
          </cell>
          <cell r="AD498">
            <v>1814.13</v>
          </cell>
        </row>
        <row r="499">
          <cell r="H499" t="str">
            <v>DL02345</v>
          </cell>
          <cell r="I499" t="str">
            <v>MOHD.  ASIF</v>
          </cell>
          <cell r="J499" t="str">
            <v>MOHD. ASLAM</v>
          </cell>
          <cell r="K499" t="str">
            <v xml:space="preserve"> SECURITY GD-I</v>
          </cell>
          <cell r="L499" t="str">
            <v>#N/A</v>
          </cell>
          <cell r="N499">
            <v>29</v>
          </cell>
          <cell r="P499">
            <v>4</v>
          </cell>
          <cell r="Q499">
            <v>0</v>
          </cell>
          <cell r="S499">
            <v>0</v>
          </cell>
          <cell r="T499">
            <v>44084</v>
          </cell>
          <cell r="U499">
            <v>27829</v>
          </cell>
          <cell r="V499">
            <v>0</v>
          </cell>
          <cell r="W499">
            <v>0</v>
          </cell>
          <cell r="X499" t="str">
            <v>Male</v>
          </cell>
          <cell r="Y499">
            <v>2014462658</v>
          </cell>
          <cell r="Z499">
            <v>15031.35</v>
          </cell>
          <cell r="AB499">
            <v>113</v>
          </cell>
          <cell r="AC499">
            <v>20215</v>
          </cell>
          <cell r="AD499">
            <v>4146.58</v>
          </cell>
        </row>
        <row r="500">
          <cell r="H500" t="str">
            <v>DL02348</v>
          </cell>
          <cell r="I500" t="str">
            <v xml:space="preserve">pankaj kumar </v>
          </cell>
          <cell r="J500" t="str">
            <v>keshari singh</v>
          </cell>
          <cell r="K500" t="str">
            <v xml:space="preserve"> SECURITY GD-I</v>
          </cell>
          <cell r="L500" t="str">
            <v>#N/A</v>
          </cell>
          <cell r="N500">
            <v>29</v>
          </cell>
          <cell r="P500">
            <v>5</v>
          </cell>
          <cell r="Q500">
            <v>0</v>
          </cell>
          <cell r="S500">
            <v>0</v>
          </cell>
          <cell r="T500">
            <v>44095</v>
          </cell>
          <cell r="U500">
            <v>32263</v>
          </cell>
          <cell r="V500">
            <v>0</v>
          </cell>
          <cell r="W500">
            <v>0</v>
          </cell>
          <cell r="X500" t="str">
            <v>Male</v>
          </cell>
          <cell r="Y500">
            <v>2018081361</v>
          </cell>
          <cell r="Z500">
            <v>15031.35</v>
          </cell>
          <cell r="AB500">
            <v>113</v>
          </cell>
          <cell r="AC500">
            <v>21251</v>
          </cell>
          <cell r="AD500">
            <v>5183.2299999999996</v>
          </cell>
        </row>
        <row r="501">
          <cell r="H501" t="str">
            <v>DL02377</v>
          </cell>
          <cell r="I501" t="str">
            <v>AMANDEEP  SINGH</v>
          </cell>
          <cell r="J501" t="str">
            <v>JAGDISH SINGH</v>
          </cell>
          <cell r="K501" t="str">
            <v xml:space="preserve"> SECURITY GD-I</v>
          </cell>
          <cell r="L501" t="str">
            <v>#N/A</v>
          </cell>
          <cell r="N501">
            <v>26</v>
          </cell>
          <cell r="P501">
            <v>6.5</v>
          </cell>
          <cell r="Q501">
            <v>0</v>
          </cell>
          <cell r="S501">
            <v>0</v>
          </cell>
          <cell r="T501">
            <v>44117</v>
          </cell>
          <cell r="U501">
            <v>34354</v>
          </cell>
          <cell r="V501">
            <v>0</v>
          </cell>
          <cell r="W501">
            <v>0</v>
          </cell>
          <cell r="X501" t="str">
            <v>Male</v>
          </cell>
          <cell r="Y501">
            <v>2018124346</v>
          </cell>
          <cell r="Z501">
            <v>13476.39</v>
          </cell>
          <cell r="AB501">
            <v>102</v>
          </cell>
          <cell r="AC501">
            <v>20733</v>
          </cell>
          <cell r="AD501">
            <v>6738.19</v>
          </cell>
        </row>
        <row r="502">
          <cell r="H502" t="str">
            <v>DL02378</v>
          </cell>
          <cell r="I502" t="str">
            <v xml:space="preserve">AMARJEET  </v>
          </cell>
          <cell r="J502" t="str">
            <v>DEVNATH</v>
          </cell>
          <cell r="K502" t="str">
            <v xml:space="preserve"> DOOR MAN</v>
          </cell>
          <cell r="L502" t="str">
            <v>#N/A</v>
          </cell>
          <cell r="N502">
            <v>26</v>
          </cell>
          <cell r="P502">
            <v>6.25</v>
          </cell>
          <cell r="Q502">
            <v>0</v>
          </cell>
          <cell r="S502">
            <v>0</v>
          </cell>
          <cell r="T502">
            <v>44125</v>
          </cell>
          <cell r="U502">
            <v>32325</v>
          </cell>
          <cell r="V502">
            <v>0</v>
          </cell>
          <cell r="W502">
            <v>0</v>
          </cell>
          <cell r="X502" t="str">
            <v>Male</v>
          </cell>
          <cell r="Y502">
            <v>2018127648</v>
          </cell>
          <cell r="Z502">
            <v>19474.5</v>
          </cell>
          <cell r="AB502">
            <v>147</v>
          </cell>
          <cell r="AC502">
            <v>28837</v>
          </cell>
          <cell r="AD502">
            <v>9362.5</v>
          </cell>
        </row>
        <row r="503">
          <cell r="H503" t="str">
            <v>DL02386</v>
          </cell>
          <cell r="I503" t="str">
            <v xml:space="preserve">parmod  </v>
          </cell>
          <cell r="J503" t="str">
            <v>chela ram</v>
          </cell>
          <cell r="K503" t="str">
            <v xml:space="preserve"> SECURITY GD-I</v>
          </cell>
          <cell r="L503" t="str">
            <v>#N/A</v>
          </cell>
          <cell r="N503">
            <v>26</v>
          </cell>
          <cell r="P503">
            <v>0</v>
          </cell>
          <cell r="Q503">
            <v>0</v>
          </cell>
          <cell r="S503">
            <v>0</v>
          </cell>
          <cell r="T503">
            <v>44144</v>
          </cell>
          <cell r="U503">
            <v>28868</v>
          </cell>
          <cell r="V503">
            <v>0</v>
          </cell>
          <cell r="W503">
            <v>0</v>
          </cell>
          <cell r="X503" t="str">
            <v>Male</v>
          </cell>
          <cell r="Y503">
            <v>2018187746</v>
          </cell>
          <cell r="Z503">
            <v>13476.39</v>
          </cell>
          <cell r="AB503">
            <v>102</v>
          </cell>
          <cell r="AC503">
            <v>13995</v>
          </cell>
          <cell r="AD503">
            <v>0</v>
          </cell>
        </row>
        <row r="504">
          <cell r="H504" t="str">
            <v>DL02397</v>
          </cell>
          <cell r="I504" t="str">
            <v xml:space="preserve">KANCHAN  </v>
          </cell>
          <cell r="J504" t="str">
            <v>SUBHASH CHANDER</v>
          </cell>
          <cell r="K504" t="str">
            <v xml:space="preserve"> SECURITY SUP-I</v>
          </cell>
          <cell r="L504" t="str">
            <v>#N/A</v>
          </cell>
          <cell r="N504">
            <v>17</v>
          </cell>
          <cell r="P504">
            <v>0.25</v>
          </cell>
          <cell r="Q504">
            <v>0</v>
          </cell>
          <cell r="S504">
            <v>0</v>
          </cell>
          <cell r="T504">
            <v>44158</v>
          </cell>
          <cell r="U504">
            <v>31879</v>
          </cell>
          <cell r="V504">
            <v>0</v>
          </cell>
          <cell r="W504">
            <v>0</v>
          </cell>
          <cell r="X504" t="str">
            <v>Male</v>
          </cell>
          <cell r="Y504">
            <v>2018140837</v>
          </cell>
          <cell r="Z504">
            <v>10679.29</v>
          </cell>
          <cell r="AB504">
            <v>81</v>
          </cell>
          <cell r="AC504">
            <v>11622</v>
          </cell>
          <cell r="AD504">
            <v>314.10000000000002</v>
          </cell>
        </row>
        <row r="505">
          <cell r="H505" t="str">
            <v>DL02402</v>
          </cell>
          <cell r="I505" t="str">
            <v>SULTAN  AHMED</v>
          </cell>
          <cell r="J505" t="str">
            <v>SAIYAD ALI</v>
          </cell>
          <cell r="K505" t="str">
            <v xml:space="preserve"> SECURITY GD-I</v>
          </cell>
          <cell r="L505" t="str">
            <v>#N/A</v>
          </cell>
          <cell r="N505">
            <v>31</v>
          </cell>
          <cell r="P505">
            <v>1.75</v>
          </cell>
          <cell r="Q505">
            <v>0</v>
          </cell>
          <cell r="S505">
            <v>0</v>
          </cell>
          <cell r="T505">
            <v>44166</v>
          </cell>
          <cell r="U505">
            <v>34589</v>
          </cell>
          <cell r="V505">
            <v>0</v>
          </cell>
          <cell r="W505">
            <v>0</v>
          </cell>
          <cell r="X505" t="str">
            <v>Male</v>
          </cell>
          <cell r="Y505">
            <v>2018149967</v>
          </cell>
          <cell r="Z505">
            <v>16068</v>
          </cell>
          <cell r="AB505">
            <v>121</v>
          </cell>
          <cell r="AC505">
            <v>18919</v>
          </cell>
          <cell r="AD505">
            <v>1814.13</v>
          </cell>
        </row>
        <row r="506">
          <cell r="H506" t="str">
            <v>DL02405</v>
          </cell>
          <cell r="I506" t="str">
            <v xml:space="preserve">LALIT  </v>
          </cell>
          <cell r="J506" t="str">
            <v>PRABHU DAYAL</v>
          </cell>
          <cell r="K506" t="str">
            <v xml:space="preserve"> DRIVER</v>
          </cell>
          <cell r="L506" t="str">
            <v>101109274073 </v>
          </cell>
          <cell r="N506">
            <v>26</v>
          </cell>
          <cell r="O506">
            <v>5</v>
          </cell>
          <cell r="P506">
            <v>2.5</v>
          </cell>
          <cell r="Q506">
            <v>15000</v>
          </cell>
          <cell r="R506">
            <v>15000</v>
          </cell>
          <cell r="S506">
            <v>1800</v>
          </cell>
          <cell r="T506">
            <v>44157</v>
          </cell>
          <cell r="U506">
            <v>30135</v>
          </cell>
          <cell r="V506">
            <v>550</v>
          </cell>
          <cell r="W506">
            <v>1250</v>
          </cell>
          <cell r="X506" t="str">
            <v>Male</v>
          </cell>
          <cell r="Y506">
            <v>2018150019</v>
          </cell>
          <cell r="Z506">
            <v>21450.81</v>
          </cell>
          <cell r="AA506">
            <v>21451</v>
          </cell>
          <cell r="AB506">
            <v>161</v>
          </cell>
          <cell r="AC506">
            <v>21451</v>
          </cell>
          <cell r="AD506">
            <v>3459.81</v>
          </cell>
        </row>
        <row r="507">
          <cell r="H507" t="str">
            <v>DL02419</v>
          </cell>
          <cell r="I507" t="str">
            <v xml:space="preserve">JAGMAHENDER  </v>
          </cell>
          <cell r="J507" t="str">
            <v>SHREE KRISHAN</v>
          </cell>
          <cell r="K507" t="str">
            <v xml:space="preserve"> SECURITY GD-I</v>
          </cell>
          <cell r="L507" t="str">
            <v>#N/A</v>
          </cell>
          <cell r="N507">
            <v>28</v>
          </cell>
          <cell r="P507">
            <v>4.75</v>
          </cell>
          <cell r="Q507">
            <v>0</v>
          </cell>
          <cell r="S507">
            <v>0</v>
          </cell>
          <cell r="T507">
            <v>44166</v>
          </cell>
          <cell r="U507">
            <v>27033</v>
          </cell>
          <cell r="V507">
            <v>0</v>
          </cell>
          <cell r="W507">
            <v>0</v>
          </cell>
          <cell r="X507" t="str">
            <v>Male</v>
          </cell>
          <cell r="Y507">
            <v>2018168031</v>
          </cell>
          <cell r="Z507">
            <v>14513.03</v>
          </cell>
          <cell r="AB507">
            <v>109</v>
          </cell>
          <cell r="AC507">
            <v>19955</v>
          </cell>
          <cell r="AD507">
            <v>4924.0600000000004</v>
          </cell>
        </row>
        <row r="508">
          <cell r="H508" t="str">
            <v>DL02441</v>
          </cell>
          <cell r="I508" t="str">
            <v>ASHOK  KUMAR</v>
          </cell>
          <cell r="J508" t="str">
            <v>RAM KEVAL</v>
          </cell>
          <cell r="K508" t="str">
            <v xml:space="preserve"> SECURITY GD-I</v>
          </cell>
          <cell r="L508" t="str">
            <v>#N/A</v>
          </cell>
          <cell r="N508">
            <v>31</v>
          </cell>
          <cell r="P508">
            <v>5.75</v>
          </cell>
          <cell r="Q508">
            <v>0</v>
          </cell>
          <cell r="S508">
            <v>0</v>
          </cell>
          <cell r="T508">
            <v>44228</v>
          </cell>
          <cell r="U508">
            <v>34805</v>
          </cell>
          <cell r="V508">
            <v>0</v>
          </cell>
          <cell r="W508">
            <v>0</v>
          </cell>
          <cell r="X508" t="str">
            <v>Male</v>
          </cell>
          <cell r="Y508">
            <v>2018211417</v>
          </cell>
          <cell r="Z508">
            <v>16068</v>
          </cell>
          <cell r="AB508">
            <v>121</v>
          </cell>
          <cell r="AC508">
            <v>23065</v>
          </cell>
          <cell r="AD508">
            <v>5960.71</v>
          </cell>
        </row>
        <row r="509">
          <cell r="H509" t="str">
            <v>DL02573</v>
          </cell>
          <cell r="I509" t="str">
            <v xml:space="preserve">MANJEET SINGH MANN  </v>
          </cell>
          <cell r="J509" t="str">
            <v>OM KUMAR</v>
          </cell>
          <cell r="K509" t="str">
            <v xml:space="preserve"> SECURITY SUP-I</v>
          </cell>
          <cell r="L509" t="str">
            <v>#N/A</v>
          </cell>
          <cell r="N509">
            <v>26</v>
          </cell>
          <cell r="P509">
            <v>0</v>
          </cell>
          <cell r="Q509">
            <v>0</v>
          </cell>
          <cell r="S509">
            <v>0</v>
          </cell>
          <cell r="T509">
            <v>44482</v>
          </cell>
          <cell r="U509">
            <v>33570</v>
          </cell>
          <cell r="V509">
            <v>0</v>
          </cell>
          <cell r="W509">
            <v>0</v>
          </cell>
          <cell r="X509" t="str">
            <v>Male</v>
          </cell>
          <cell r="Y509">
            <v>2018427883</v>
          </cell>
          <cell r="Z509">
            <v>16333.03</v>
          </cell>
          <cell r="AB509">
            <v>123</v>
          </cell>
          <cell r="AC509">
            <v>16961</v>
          </cell>
          <cell r="AD509">
            <v>0</v>
          </cell>
        </row>
        <row r="510">
          <cell r="H510" t="str">
            <v>UP02093</v>
          </cell>
          <cell r="I510" t="str">
            <v xml:space="preserve">manoj  </v>
          </cell>
          <cell r="J510" t="str">
            <v>rajbir singh</v>
          </cell>
          <cell r="K510" t="str">
            <v xml:space="preserve"> SECURITY GUARD</v>
          </cell>
          <cell r="L510" t="str">
            <v>100044672674</v>
          </cell>
          <cell r="N510">
            <v>31</v>
          </cell>
          <cell r="O510">
            <v>0</v>
          </cell>
          <cell r="P510">
            <v>0</v>
          </cell>
          <cell r="Q510">
            <v>4275</v>
          </cell>
          <cell r="R510">
            <v>4275</v>
          </cell>
          <cell r="S510">
            <v>513</v>
          </cell>
          <cell r="T510">
            <v>44179</v>
          </cell>
          <cell r="U510">
            <v>32362</v>
          </cell>
          <cell r="V510">
            <v>157</v>
          </cell>
          <cell r="W510">
            <v>356</v>
          </cell>
          <cell r="X510" t="str">
            <v>Male</v>
          </cell>
          <cell r="Z510">
            <v>7125</v>
          </cell>
          <cell r="AA510">
            <v>7125</v>
          </cell>
          <cell r="AB510">
            <v>54</v>
          </cell>
          <cell r="AC510">
            <v>11533</v>
          </cell>
          <cell r="AD510">
            <v>0</v>
          </cell>
        </row>
        <row r="511">
          <cell r="H511" t="str">
            <v>UP02263</v>
          </cell>
          <cell r="I511" t="str">
            <v>VIKASH  SINGH</v>
          </cell>
          <cell r="J511" t="str">
            <v>SATYABHAN SINGH</v>
          </cell>
          <cell r="K511" t="str">
            <v xml:space="preserve"> SECURITY GUARD</v>
          </cell>
          <cell r="L511" t="str">
            <v>101716231085</v>
          </cell>
          <cell r="N511">
            <v>31</v>
          </cell>
          <cell r="O511">
            <v>0</v>
          </cell>
          <cell r="P511">
            <v>0.5</v>
          </cell>
          <cell r="Q511">
            <v>4275</v>
          </cell>
          <cell r="R511">
            <v>4275</v>
          </cell>
          <cell r="S511">
            <v>513</v>
          </cell>
          <cell r="T511">
            <v>44383</v>
          </cell>
          <cell r="U511">
            <v>33074</v>
          </cell>
          <cell r="V511">
            <v>157</v>
          </cell>
          <cell r="W511">
            <v>356</v>
          </cell>
          <cell r="X511" t="str">
            <v>Male</v>
          </cell>
          <cell r="Z511">
            <v>7125</v>
          </cell>
          <cell r="AA511">
            <v>7125</v>
          </cell>
          <cell r="AB511">
            <v>54</v>
          </cell>
          <cell r="AC511">
            <v>11905</v>
          </cell>
          <cell r="AD511">
            <v>372.03</v>
          </cell>
        </row>
        <row r="512">
          <cell r="H512" t="str">
            <v>UP02264</v>
          </cell>
          <cell r="I512" t="str">
            <v>VISHNU  GIRI</v>
          </cell>
          <cell r="J512" t="str">
            <v>SITA RAM GOSWAMI</v>
          </cell>
          <cell r="K512" t="str">
            <v xml:space="preserve"> SECURITY GUARD</v>
          </cell>
          <cell r="L512" t="str">
            <v>101649529253</v>
          </cell>
          <cell r="N512">
            <v>28</v>
          </cell>
          <cell r="O512">
            <v>3</v>
          </cell>
          <cell r="P512">
            <v>0</v>
          </cell>
          <cell r="Q512">
            <v>3861.29</v>
          </cell>
          <cell r="R512">
            <v>3861</v>
          </cell>
          <cell r="S512">
            <v>463</v>
          </cell>
          <cell r="T512">
            <v>44390</v>
          </cell>
          <cell r="U512">
            <v>27230</v>
          </cell>
          <cell r="V512">
            <v>142</v>
          </cell>
          <cell r="W512">
            <v>321</v>
          </cell>
          <cell r="X512" t="str">
            <v>Male</v>
          </cell>
          <cell r="Z512">
            <v>6435.48</v>
          </cell>
          <cell r="AA512">
            <v>6435</v>
          </cell>
          <cell r="AB512">
            <v>49</v>
          </cell>
          <cell r="AC512">
            <v>10417</v>
          </cell>
          <cell r="AD512">
            <v>0</v>
          </cell>
        </row>
        <row r="513">
          <cell r="H513" t="str">
            <v>UP00942</v>
          </cell>
          <cell r="I513" t="str">
            <v xml:space="preserve">ASHUTOSH KUMAR </v>
          </cell>
          <cell r="J513" t="str">
            <v>RAMESH SHARMA</v>
          </cell>
          <cell r="K513" t="str">
            <v xml:space="preserve"> SECURITY SUPERVISOR</v>
          </cell>
          <cell r="L513" t="str">
            <v>101481115058</v>
          </cell>
          <cell r="N513">
            <v>15</v>
          </cell>
          <cell r="O513">
            <v>16</v>
          </cell>
          <cell r="P513">
            <v>0</v>
          </cell>
          <cell r="Q513">
            <v>2467.7399999999998</v>
          </cell>
          <cell r="R513">
            <v>2468</v>
          </cell>
          <cell r="S513">
            <v>296</v>
          </cell>
          <cell r="T513">
            <v>43625</v>
          </cell>
          <cell r="U513">
            <v>28527</v>
          </cell>
          <cell r="V513">
            <v>91</v>
          </cell>
          <cell r="W513">
            <v>205</v>
          </cell>
          <cell r="X513" t="str">
            <v>Male</v>
          </cell>
          <cell r="Z513">
            <v>3473.23</v>
          </cell>
          <cell r="AA513">
            <v>3473</v>
          </cell>
          <cell r="AB513">
            <v>27</v>
          </cell>
          <cell r="AC513">
            <v>6412</v>
          </cell>
          <cell r="AD513">
            <v>0</v>
          </cell>
        </row>
        <row r="514">
          <cell r="H514" t="str">
            <v>UP01861</v>
          </cell>
          <cell r="I514" t="str">
            <v xml:space="preserve">DHANANJAY  </v>
          </cell>
          <cell r="J514" t="str">
            <v>RAM YASH</v>
          </cell>
          <cell r="K514" t="str">
            <v xml:space="preserve"> SECURITY GUARD</v>
          </cell>
          <cell r="L514" t="str">
            <v>100135119548</v>
          </cell>
          <cell r="N514">
            <v>24</v>
          </cell>
          <cell r="O514">
            <v>7</v>
          </cell>
          <cell r="P514">
            <v>0</v>
          </cell>
          <cell r="Q514">
            <v>3282.58</v>
          </cell>
          <cell r="R514">
            <v>3283</v>
          </cell>
          <cell r="S514">
            <v>394</v>
          </cell>
          <cell r="T514">
            <v>43962</v>
          </cell>
          <cell r="U514">
            <v>31217</v>
          </cell>
          <cell r="V514">
            <v>120</v>
          </cell>
          <cell r="W514">
            <v>274</v>
          </cell>
          <cell r="X514" t="str">
            <v>Male</v>
          </cell>
          <cell r="Y514">
            <v>6716303188</v>
          </cell>
          <cell r="Z514">
            <v>4587.1000000000004</v>
          </cell>
          <cell r="AA514">
            <v>4587</v>
          </cell>
          <cell r="AB514">
            <v>35</v>
          </cell>
          <cell r="AC514">
            <v>7796</v>
          </cell>
          <cell r="AD514">
            <v>0</v>
          </cell>
        </row>
        <row r="515">
          <cell r="H515" t="str">
            <v>UP02205</v>
          </cell>
          <cell r="I515" t="str">
            <v xml:space="preserve">KAMLESH TYAGI  </v>
          </cell>
          <cell r="J515" t="str">
            <v>RAMESH CHAND TYAGI</v>
          </cell>
          <cell r="K515" t="str">
            <v xml:space="preserve"> SECURITY GUARD</v>
          </cell>
          <cell r="L515" t="str">
            <v>100963835805 </v>
          </cell>
          <cell r="N515">
            <v>31</v>
          </cell>
          <cell r="O515">
            <v>0</v>
          </cell>
          <cell r="P515">
            <v>4</v>
          </cell>
          <cell r="Q515">
            <v>4240</v>
          </cell>
          <cell r="R515">
            <v>4240</v>
          </cell>
          <cell r="S515">
            <v>509</v>
          </cell>
          <cell r="T515">
            <v>44292</v>
          </cell>
          <cell r="U515">
            <v>29018</v>
          </cell>
          <cell r="V515">
            <v>156</v>
          </cell>
          <cell r="W515">
            <v>353</v>
          </cell>
          <cell r="X515" t="str">
            <v>Male</v>
          </cell>
          <cell r="Z515">
            <v>5925</v>
          </cell>
          <cell r="AA515">
            <v>5925</v>
          </cell>
          <cell r="AB515">
            <v>45</v>
          </cell>
          <cell r="AC515">
            <v>12496</v>
          </cell>
          <cell r="AD515">
            <v>2425.81</v>
          </cell>
        </row>
        <row r="516">
          <cell r="H516" t="str">
            <v>UP02248</v>
          </cell>
          <cell r="I516" t="str">
            <v>SAWAL  SINGH</v>
          </cell>
          <cell r="J516" t="str">
            <v>GANGA CHARAN</v>
          </cell>
          <cell r="K516" t="str">
            <v xml:space="preserve"> SECURITY GUARD</v>
          </cell>
          <cell r="L516" t="str">
            <v>100963835769</v>
          </cell>
          <cell r="N516">
            <v>30</v>
          </cell>
          <cell r="O516">
            <v>1</v>
          </cell>
          <cell r="P516">
            <v>4</v>
          </cell>
          <cell r="Q516">
            <v>4103.2299999999996</v>
          </cell>
          <cell r="R516">
            <v>4103</v>
          </cell>
          <cell r="S516">
            <v>492</v>
          </cell>
          <cell r="T516">
            <v>44348</v>
          </cell>
          <cell r="U516">
            <v>28126</v>
          </cell>
          <cell r="V516">
            <v>150</v>
          </cell>
          <cell r="W516">
            <v>342</v>
          </cell>
          <cell r="X516" t="str">
            <v>Male</v>
          </cell>
          <cell r="Z516">
            <v>5733.87</v>
          </cell>
          <cell r="AA516">
            <v>5734</v>
          </cell>
          <cell r="AB516">
            <v>43</v>
          </cell>
          <cell r="AC516">
            <v>12171</v>
          </cell>
          <cell r="AD516">
            <v>2425.81</v>
          </cell>
        </row>
        <row r="517">
          <cell r="H517" t="str">
            <v>UP02358</v>
          </cell>
          <cell r="I517" t="str">
            <v xml:space="preserve">RUBI DEVI </v>
          </cell>
          <cell r="J517" t="str">
            <v>CHANDRAPAL SINGH</v>
          </cell>
          <cell r="K517" t="str">
            <v xml:space="preserve"> LADY SEARCHER</v>
          </cell>
          <cell r="L517" t="str">
            <v>101154545366 </v>
          </cell>
          <cell r="N517">
            <v>31</v>
          </cell>
          <cell r="O517">
            <v>0</v>
          </cell>
          <cell r="P517">
            <v>0</v>
          </cell>
          <cell r="Q517">
            <v>4240</v>
          </cell>
          <cell r="R517">
            <v>4240</v>
          </cell>
          <cell r="S517">
            <v>509</v>
          </cell>
          <cell r="T517">
            <v>44502</v>
          </cell>
          <cell r="U517">
            <v>32509</v>
          </cell>
          <cell r="V517">
            <v>156</v>
          </cell>
          <cell r="W517">
            <v>353</v>
          </cell>
          <cell r="X517" t="str">
            <v>Female</v>
          </cell>
          <cell r="Z517">
            <v>5925</v>
          </cell>
          <cell r="AA517">
            <v>5925</v>
          </cell>
          <cell r="AB517">
            <v>45</v>
          </cell>
          <cell r="AC517">
            <v>10070</v>
          </cell>
          <cell r="AD517">
            <v>0</v>
          </cell>
        </row>
        <row r="518">
          <cell r="H518" t="str">
            <v>UP02359</v>
          </cell>
          <cell r="I518" t="str">
            <v>ASHRAF  MIYAN</v>
          </cell>
          <cell r="J518" t="str">
            <v>MOIN MIYAN</v>
          </cell>
          <cell r="K518" t="str">
            <v xml:space="preserve"> SECURITY SUPERVISOR</v>
          </cell>
          <cell r="L518" t="str">
            <v>100685788836</v>
          </cell>
          <cell r="N518">
            <v>30</v>
          </cell>
          <cell r="O518">
            <v>1</v>
          </cell>
          <cell r="P518">
            <v>0.5</v>
          </cell>
          <cell r="Q518">
            <v>4935.4799999999996</v>
          </cell>
          <cell r="R518">
            <v>4935</v>
          </cell>
          <cell r="S518">
            <v>592</v>
          </cell>
          <cell r="T518">
            <v>44501</v>
          </cell>
          <cell r="U518">
            <v>25385</v>
          </cell>
          <cell r="V518">
            <v>181</v>
          </cell>
          <cell r="W518">
            <v>411</v>
          </cell>
          <cell r="X518" t="str">
            <v>Male</v>
          </cell>
          <cell r="Z518">
            <v>6946.45</v>
          </cell>
          <cell r="AA518">
            <v>6946</v>
          </cell>
          <cell r="AB518">
            <v>53</v>
          </cell>
          <cell r="AC518">
            <v>13225</v>
          </cell>
          <cell r="AD518">
            <v>401.61</v>
          </cell>
        </row>
        <row r="519">
          <cell r="H519" t="str">
            <v>UP02360</v>
          </cell>
          <cell r="I519" t="str">
            <v>CHOTE  LAL</v>
          </cell>
          <cell r="J519" t="str">
            <v>KARAN PAL SINGH</v>
          </cell>
          <cell r="K519" t="str">
            <v xml:space="preserve"> SECURITY GUARD</v>
          </cell>
          <cell r="L519" t="str">
            <v>101337679355</v>
          </cell>
          <cell r="N519">
            <v>28</v>
          </cell>
          <cell r="O519">
            <v>3</v>
          </cell>
          <cell r="P519">
            <v>4.5</v>
          </cell>
          <cell r="Q519">
            <v>3829.68</v>
          </cell>
          <cell r="R519">
            <v>3830</v>
          </cell>
          <cell r="S519">
            <v>460</v>
          </cell>
          <cell r="T519">
            <v>44511</v>
          </cell>
          <cell r="U519">
            <v>23377</v>
          </cell>
          <cell r="V519">
            <v>141</v>
          </cell>
          <cell r="W519">
            <v>319</v>
          </cell>
          <cell r="X519" t="str">
            <v>Male</v>
          </cell>
          <cell r="Z519">
            <v>5351.61</v>
          </cell>
          <cell r="AA519">
            <v>5352</v>
          </cell>
          <cell r="AB519">
            <v>41</v>
          </cell>
          <cell r="AC519">
            <v>11825</v>
          </cell>
          <cell r="AD519">
            <v>2729.03</v>
          </cell>
        </row>
        <row r="520">
          <cell r="H520" t="str">
            <v>UP02361</v>
          </cell>
          <cell r="I520" t="str">
            <v xml:space="preserve">ALOK KUMAR </v>
          </cell>
          <cell r="J520" t="str">
            <v>SURESH SINGH</v>
          </cell>
          <cell r="K520" t="str">
            <v xml:space="preserve"> SECURITY SUPERVISOR</v>
          </cell>
          <cell r="L520" t="str">
            <v>101666983071</v>
          </cell>
          <cell r="N520">
            <v>16</v>
          </cell>
          <cell r="O520">
            <v>15</v>
          </cell>
          <cell r="P520">
            <v>0</v>
          </cell>
          <cell r="Q520">
            <v>2632.26</v>
          </cell>
          <cell r="R520">
            <v>2632</v>
          </cell>
          <cell r="S520">
            <v>316</v>
          </cell>
          <cell r="T520">
            <v>44502</v>
          </cell>
          <cell r="U520">
            <v>33604</v>
          </cell>
          <cell r="V520">
            <v>97</v>
          </cell>
          <cell r="W520">
            <v>219</v>
          </cell>
          <cell r="X520" t="str">
            <v>Male</v>
          </cell>
          <cell r="Z520">
            <v>3704.77</v>
          </cell>
          <cell r="AA520">
            <v>3705</v>
          </cell>
          <cell r="AB520">
            <v>28</v>
          </cell>
          <cell r="AC520">
            <v>6839</v>
          </cell>
          <cell r="AD520">
            <v>0</v>
          </cell>
        </row>
        <row r="521">
          <cell r="H521" t="str">
            <v>UP02363</v>
          </cell>
          <cell r="I521" t="str">
            <v>RAMKUMAR  MIRDHA</v>
          </cell>
          <cell r="J521" t="str">
            <v>BODHAN MIRDHA</v>
          </cell>
          <cell r="K521" t="str">
            <v xml:space="preserve"> SECURITY GUARD</v>
          </cell>
          <cell r="L521" t="str">
            <v>101772065452</v>
          </cell>
          <cell r="N521">
            <v>22</v>
          </cell>
          <cell r="O521">
            <v>9</v>
          </cell>
          <cell r="P521">
            <v>0</v>
          </cell>
          <cell r="Q521">
            <v>3009.03</v>
          </cell>
          <cell r="R521">
            <v>3009</v>
          </cell>
          <cell r="S521">
            <v>361</v>
          </cell>
          <cell r="T521">
            <v>44524</v>
          </cell>
          <cell r="U521">
            <v>24273</v>
          </cell>
          <cell r="V521">
            <v>110</v>
          </cell>
          <cell r="W521">
            <v>251</v>
          </cell>
          <cell r="X521" t="str">
            <v>Male</v>
          </cell>
          <cell r="Z521">
            <v>4204.84</v>
          </cell>
          <cell r="AA521">
            <v>4205</v>
          </cell>
          <cell r="AB521">
            <v>32</v>
          </cell>
          <cell r="AC521">
            <v>7146</v>
          </cell>
          <cell r="AD521">
            <v>0</v>
          </cell>
        </row>
        <row r="522">
          <cell r="H522" t="str">
            <v>UP02379</v>
          </cell>
          <cell r="I522" t="str">
            <v>TRILOKI KUMAR KESHARI</v>
          </cell>
          <cell r="K522" t="str">
            <v xml:space="preserve"> SECURITY GUARD</v>
          </cell>
          <cell r="L522" t="str">
            <v>#N/A</v>
          </cell>
          <cell r="N522">
            <v>15</v>
          </cell>
          <cell r="P522">
            <v>0</v>
          </cell>
          <cell r="Q522">
            <v>2051.61</v>
          </cell>
          <cell r="S522">
            <v>246</v>
          </cell>
          <cell r="T522">
            <v>44545</v>
          </cell>
          <cell r="U522">
            <v>37257</v>
          </cell>
          <cell r="V522">
            <v>75</v>
          </cell>
          <cell r="W522">
            <v>171</v>
          </cell>
          <cell r="X522" t="str">
            <v>Male</v>
          </cell>
          <cell r="Z522">
            <v>2866.94</v>
          </cell>
          <cell r="AB522">
            <v>22</v>
          </cell>
          <cell r="AC522">
            <v>4873</v>
          </cell>
          <cell r="AD522">
            <v>0</v>
          </cell>
        </row>
        <row r="523">
          <cell r="H523">
            <v>71327</v>
          </cell>
          <cell r="I523" t="str">
            <v>SUMER - SINGH</v>
          </cell>
          <cell r="J523" t="str">
            <v>SHYOLAL SINGH</v>
          </cell>
          <cell r="K523" t="str">
            <v xml:space="preserve"> SECURITY GUARD</v>
          </cell>
          <cell r="L523" t="str">
            <v>101249526191</v>
          </cell>
          <cell r="N523">
            <v>31</v>
          </cell>
          <cell r="O523">
            <v>0</v>
          </cell>
          <cell r="P523">
            <v>0</v>
          </cell>
          <cell r="Q523">
            <v>15000</v>
          </cell>
          <cell r="R523">
            <v>15000</v>
          </cell>
          <cell r="S523">
            <v>1800</v>
          </cell>
          <cell r="T523">
            <v>43374</v>
          </cell>
          <cell r="U523">
            <v>25569</v>
          </cell>
          <cell r="V523">
            <v>550</v>
          </cell>
          <cell r="W523">
            <v>1250</v>
          </cell>
          <cell r="X523" t="str">
            <v>Male</v>
          </cell>
          <cell r="Y523">
            <v>2017385640</v>
          </cell>
          <cell r="Z523">
            <v>16341</v>
          </cell>
          <cell r="AA523">
            <v>16341</v>
          </cell>
          <cell r="AB523">
            <v>123</v>
          </cell>
          <cell r="AC523">
            <v>16991</v>
          </cell>
          <cell r="AD523">
            <v>0</v>
          </cell>
        </row>
        <row r="524">
          <cell r="H524" t="str">
            <v>DL01881</v>
          </cell>
          <cell r="I524" t="str">
            <v>JATIN  DWIVEDI</v>
          </cell>
          <cell r="J524" t="str">
            <v>SHIV KARAN DWIVEDI</v>
          </cell>
          <cell r="K524" t="str">
            <v xml:space="preserve"> SECURITY GUARD</v>
          </cell>
          <cell r="L524" t="str">
            <v>101512578731</v>
          </cell>
          <cell r="N524">
            <v>31</v>
          </cell>
          <cell r="O524">
            <v>0</v>
          </cell>
          <cell r="P524">
            <v>7.5</v>
          </cell>
          <cell r="Q524">
            <v>15000</v>
          </cell>
          <cell r="R524">
            <v>15000</v>
          </cell>
          <cell r="S524">
            <v>1800</v>
          </cell>
          <cell r="T524">
            <v>43709</v>
          </cell>
          <cell r="U524">
            <v>35951</v>
          </cell>
          <cell r="V524">
            <v>550</v>
          </cell>
          <cell r="W524">
            <v>1250</v>
          </cell>
          <cell r="X524" t="str">
            <v>Male</v>
          </cell>
          <cell r="Z524">
            <v>24247.94</v>
          </cell>
          <cell r="AA524">
            <v>24248</v>
          </cell>
          <cell r="AB524">
            <v>182</v>
          </cell>
          <cell r="AC524">
            <v>24898</v>
          </cell>
          <cell r="AD524">
            <v>7906.94</v>
          </cell>
        </row>
        <row r="525">
          <cell r="H525" t="str">
            <v>DL01883</v>
          </cell>
          <cell r="I525" t="str">
            <v>SUDHIR KUMAR SINGH</v>
          </cell>
          <cell r="J525" t="str">
            <v>RAM GOPAL</v>
          </cell>
          <cell r="K525" t="str">
            <v xml:space="preserve"> SECURITY GUARD</v>
          </cell>
          <cell r="L525" t="str">
            <v>101508258695</v>
          </cell>
          <cell r="N525">
            <v>31</v>
          </cell>
          <cell r="O525">
            <v>0</v>
          </cell>
          <cell r="P525">
            <v>7.5</v>
          </cell>
          <cell r="Q525">
            <v>15000</v>
          </cell>
          <cell r="R525">
            <v>15000</v>
          </cell>
          <cell r="S525">
            <v>1800</v>
          </cell>
          <cell r="T525">
            <v>43709</v>
          </cell>
          <cell r="U525">
            <v>24838</v>
          </cell>
          <cell r="V525">
            <v>550</v>
          </cell>
          <cell r="W525">
            <v>1250</v>
          </cell>
          <cell r="X525" t="str">
            <v>Male</v>
          </cell>
          <cell r="Z525">
            <v>24247.94</v>
          </cell>
          <cell r="AA525">
            <v>24248</v>
          </cell>
          <cell r="AB525">
            <v>182</v>
          </cell>
          <cell r="AC525">
            <v>24898</v>
          </cell>
          <cell r="AD525">
            <v>7906.94</v>
          </cell>
        </row>
        <row r="526">
          <cell r="H526" t="str">
            <v>DL01884</v>
          </cell>
          <cell r="I526" t="str">
            <v>SATBIR  SINGH</v>
          </cell>
          <cell r="J526" t="str">
            <v>GOKUL RAM</v>
          </cell>
          <cell r="K526" t="str">
            <v xml:space="preserve"> SECURITY GUARD</v>
          </cell>
          <cell r="L526" t="str">
            <v>101182250539</v>
          </cell>
          <cell r="N526">
            <v>31</v>
          </cell>
          <cell r="O526">
            <v>0</v>
          </cell>
          <cell r="P526">
            <v>6</v>
          </cell>
          <cell r="Q526">
            <v>15000</v>
          </cell>
          <cell r="R526">
            <v>15000</v>
          </cell>
          <cell r="S526">
            <v>1800</v>
          </cell>
          <cell r="T526">
            <v>43709</v>
          </cell>
          <cell r="U526">
            <v>25294</v>
          </cell>
          <cell r="V526">
            <v>550</v>
          </cell>
          <cell r="W526">
            <v>1250</v>
          </cell>
          <cell r="X526" t="str">
            <v>Male</v>
          </cell>
          <cell r="Z526">
            <v>22666.55</v>
          </cell>
          <cell r="AA526">
            <v>22667</v>
          </cell>
          <cell r="AB526">
            <v>170</v>
          </cell>
          <cell r="AC526">
            <v>23317</v>
          </cell>
          <cell r="AD526">
            <v>6325.55</v>
          </cell>
        </row>
        <row r="527">
          <cell r="H527" t="str">
            <v>DL01885</v>
          </cell>
          <cell r="I527" t="str">
            <v>KAMLENDRA  SINGH</v>
          </cell>
          <cell r="J527" t="str">
            <v>JAYVIR SINGH</v>
          </cell>
          <cell r="K527" t="str">
            <v xml:space="preserve"> SECURITY GUARD</v>
          </cell>
          <cell r="L527" t="str">
            <v>100187872548</v>
          </cell>
          <cell r="N527">
            <v>23</v>
          </cell>
          <cell r="O527">
            <v>8</v>
          </cell>
          <cell r="P527">
            <v>0</v>
          </cell>
          <cell r="Q527">
            <v>11129.03</v>
          </cell>
          <cell r="R527">
            <v>11129</v>
          </cell>
          <cell r="S527">
            <v>1335</v>
          </cell>
          <cell r="T527">
            <v>43709</v>
          </cell>
          <cell r="U527">
            <v>28185</v>
          </cell>
          <cell r="V527">
            <v>408</v>
          </cell>
          <cell r="W527">
            <v>927</v>
          </cell>
          <cell r="X527" t="str">
            <v>Male</v>
          </cell>
          <cell r="Z527">
            <v>12123.97</v>
          </cell>
          <cell r="AA527">
            <v>12124</v>
          </cell>
          <cell r="AB527">
            <v>91</v>
          </cell>
          <cell r="AC527">
            <v>12606</v>
          </cell>
          <cell r="AD527">
            <v>0</v>
          </cell>
        </row>
        <row r="528">
          <cell r="H528" t="str">
            <v>DL01886</v>
          </cell>
          <cell r="I528" t="str">
            <v xml:space="preserve">RAMANAND OJHA </v>
          </cell>
          <cell r="J528" t="str">
            <v>PARAS NATH OJHA</v>
          </cell>
          <cell r="K528" t="str">
            <v xml:space="preserve"> SECURITY GUARD</v>
          </cell>
          <cell r="L528" t="str">
            <v>101136325906</v>
          </cell>
          <cell r="N528">
            <v>31</v>
          </cell>
          <cell r="O528">
            <v>0</v>
          </cell>
          <cell r="P528">
            <v>0.5</v>
          </cell>
          <cell r="Q528">
            <v>15000</v>
          </cell>
          <cell r="R528">
            <v>15000</v>
          </cell>
          <cell r="S528">
            <v>1800</v>
          </cell>
          <cell r="T528">
            <v>43709</v>
          </cell>
          <cell r="U528">
            <v>32143</v>
          </cell>
          <cell r="V528">
            <v>550</v>
          </cell>
          <cell r="W528">
            <v>1250</v>
          </cell>
          <cell r="X528" t="str">
            <v>Male</v>
          </cell>
          <cell r="Z528">
            <v>16868.13</v>
          </cell>
          <cell r="AA528">
            <v>16868</v>
          </cell>
          <cell r="AB528">
            <v>127</v>
          </cell>
          <cell r="AC528">
            <v>17518</v>
          </cell>
          <cell r="AD528">
            <v>527.13</v>
          </cell>
        </row>
        <row r="529">
          <cell r="H529" t="str">
            <v>DL01891</v>
          </cell>
          <cell r="I529" t="str">
            <v>PRABAL PRATAP SINGH</v>
          </cell>
          <cell r="J529" t="str">
            <v>RAMESH SINGH</v>
          </cell>
          <cell r="K529" t="str">
            <v xml:space="preserve"> SECURITY GUARD</v>
          </cell>
          <cell r="L529" t="str">
            <v xml:space="preserve">100602943915 </v>
          </cell>
          <cell r="N529">
            <v>29</v>
          </cell>
          <cell r="O529">
            <v>2</v>
          </cell>
          <cell r="P529">
            <v>0</v>
          </cell>
          <cell r="Q529">
            <v>14032.26</v>
          </cell>
          <cell r="R529">
            <v>14032</v>
          </cell>
          <cell r="S529">
            <v>1684</v>
          </cell>
          <cell r="T529">
            <v>43709</v>
          </cell>
          <cell r="U529">
            <v>29046</v>
          </cell>
          <cell r="V529">
            <v>515</v>
          </cell>
          <cell r="W529">
            <v>1169</v>
          </cell>
          <cell r="X529" t="str">
            <v>Male</v>
          </cell>
          <cell r="Z529">
            <v>15286.74</v>
          </cell>
          <cell r="AA529">
            <v>15287</v>
          </cell>
          <cell r="AB529">
            <v>115</v>
          </cell>
          <cell r="AC529">
            <v>15895</v>
          </cell>
          <cell r="AD529">
            <v>0</v>
          </cell>
        </row>
        <row r="530">
          <cell r="H530" t="str">
            <v>DL01892</v>
          </cell>
          <cell r="I530" t="str">
            <v xml:space="preserve">PRAVEEN KUMAR </v>
          </cell>
          <cell r="J530" t="str">
            <v>PURAN LAL</v>
          </cell>
          <cell r="K530" t="str">
            <v xml:space="preserve"> SECURITY GUARD</v>
          </cell>
          <cell r="L530" t="str">
            <v>101508258735</v>
          </cell>
          <cell r="N530">
            <v>31</v>
          </cell>
          <cell r="O530">
            <v>0</v>
          </cell>
          <cell r="P530">
            <v>2</v>
          </cell>
          <cell r="Q530">
            <v>15000</v>
          </cell>
          <cell r="R530">
            <v>15000</v>
          </cell>
          <cell r="S530">
            <v>1800</v>
          </cell>
          <cell r="T530">
            <v>43709</v>
          </cell>
          <cell r="U530">
            <v>35297</v>
          </cell>
          <cell r="V530">
            <v>550</v>
          </cell>
          <cell r="W530">
            <v>1250</v>
          </cell>
          <cell r="X530" t="str">
            <v>Male</v>
          </cell>
          <cell r="Z530">
            <v>18449.52</v>
          </cell>
          <cell r="AA530">
            <v>18450</v>
          </cell>
          <cell r="AB530">
            <v>139</v>
          </cell>
          <cell r="AC530">
            <v>19100</v>
          </cell>
          <cell r="AD530">
            <v>2108.52</v>
          </cell>
        </row>
        <row r="531">
          <cell r="H531" t="str">
            <v>DL01898</v>
          </cell>
          <cell r="I531" t="str">
            <v>AKHILESH  KUMAR</v>
          </cell>
          <cell r="J531" t="str">
            <v>SATYA NARAYAN</v>
          </cell>
          <cell r="K531" t="str">
            <v xml:space="preserve"> SECURITY GUARD</v>
          </cell>
          <cell r="L531" t="str">
            <v>101508258761</v>
          </cell>
          <cell r="N531">
            <v>31</v>
          </cell>
          <cell r="O531">
            <v>0</v>
          </cell>
          <cell r="P531">
            <v>2</v>
          </cell>
          <cell r="Q531">
            <v>15000</v>
          </cell>
          <cell r="R531">
            <v>15000</v>
          </cell>
          <cell r="S531">
            <v>1800</v>
          </cell>
          <cell r="T531">
            <v>43709</v>
          </cell>
          <cell r="U531">
            <v>34196</v>
          </cell>
          <cell r="V531">
            <v>550</v>
          </cell>
          <cell r="W531">
            <v>1250</v>
          </cell>
          <cell r="X531" t="str">
            <v>Male</v>
          </cell>
          <cell r="Z531">
            <v>18449.52</v>
          </cell>
          <cell r="AA531">
            <v>18450</v>
          </cell>
          <cell r="AB531">
            <v>139</v>
          </cell>
          <cell r="AC531">
            <v>19100</v>
          </cell>
          <cell r="AD531">
            <v>2108.52</v>
          </cell>
        </row>
        <row r="532">
          <cell r="H532" t="str">
            <v>DL01902</v>
          </cell>
          <cell r="I532" t="str">
            <v>ROVIN  KUMAR</v>
          </cell>
          <cell r="J532" t="str">
            <v>CHANDRABHAN SINGH</v>
          </cell>
          <cell r="K532" t="str">
            <v xml:space="preserve"> SECURITY GUARD</v>
          </cell>
          <cell r="L532" t="str">
            <v>100578130826</v>
          </cell>
          <cell r="N532">
            <v>31</v>
          </cell>
          <cell r="O532">
            <v>0</v>
          </cell>
          <cell r="P532">
            <v>3</v>
          </cell>
          <cell r="Q532">
            <v>15000</v>
          </cell>
          <cell r="R532">
            <v>15000</v>
          </cell>
          <cell r="S532">
            <v>1800</v>
          </cell>
          <cell r="T532">
            <v>43709</v>
          </cell>
          <cell r="U532">
            <v>34919</v>
          </cell>
          <cell r="V532">
            <v>550</v>
          </cell>
          <cell r="W532">
            <v>1250</v>
          </cell>
          <cell r="X532" t="str">
            <v>Male</v>
          </cell>
          <cell r="Z532">
            <v>19503.77</v>
          </cell>
          <cell r="AA532">
            <v>19504</v>
          </cell>
          <cell r="AB532">
            <v>147</v>
          </cell>
          <cell r="AC532">
            <v>20154</v>
          </cell>
          <cell r="AD532">
            <v>3162.77</v>
          </cell>
        </row>
        <row r="533">
          <cell r="H533" t="str">
            <v>DL01903</v>
          </cell>
          <cell r="I533" t="str">
            <v>NEERAJ  KUMAR</v>
          </cell>
          <cell r="K533" t="str">
            <v xml:space="preserve"> SECURITY GUARD</v>
          </cell>
          <cell r="L533" t="str">
            <v>101279613470</v>
          </cell>
          <cell r="N533">
            <v>28</v>
          </cell>
          <cell r="O533">
            <v>3</v>
          </cell>
          <cell r="P533">
            <v>0</v>
          </cell>
          <cell r="Q533">
            <v>13548.39</v>
          </cell>
          <cell r="R533">
            <v>13548</v>
          </cell>
          <cell r="S533">
            <v>1626</v>
          </cell>
          <cell r="T533">
            <v>43709</v>
          </cell>
          <cell r="U533">
            <v>32518</v>
          </cell>
          <cell r="V533">
            <v>497</v>
          </cell>
          <cell r="W533">
            <v>1129</v>
          </cell>
          <cell r="X533" t="str">
            <v>Male</v>
          </cell>
          <cell r="Z533">
            <v>14759.61</v>
          </cell>
          <cell r="AA533">
            <v>14760</v>
          </cell>
          <cell r="AB533">
            <v>111</v>
          </cell>
          <cell r="AC533">
            <v>15347</v>
          </cell>
          <cell r="AD533">
            <v>0</v>
          </cell>
        </row>
        <row r="534">
          <cell r="H534" t="str">
            <v>DL01908</v>
          </cell>
          <cell r="I534" t="str">
            <v>SATVEER  SINGH</v>
          </cell>
          <cell r="J534" t="str">
            <v>LT.GANGADHAS</v>
          </cell>
          <cell r="K534" t="str">
            <v xml:space="preserve"> SECURITY GUARD</v>
          </cell>
          <cell r="L534" t="str">
            <v>101501315999</v>
          </cell>
          <cell r="N534">
            <v>31</v>
          </cell>
          <cell r="O534">
            <v>0</v>
          </cell>
          <cell r="P534">
            <v>5.5</v>
          </cell>
          <cell r="Q534">
            <v>15000</v>
          </cell>
          <cell r="R534">
            <v>15000</v>
          </cell>
          <cell r="S534">
            <v>1800</v>
          </cell>
          <cell r="T534">
            <v>43709</v>
          </cell>
          <cell r="U534">
            <v>27779</v>
          </cell>
          <cell r="V534">
            <v>550</v>
          </cell>
          <cell r="W534">
            <v>1250</v>
          </cell>
          <cell r="X534" t="str">
            <v>Male</v>
          </cell>
          <cell r="Y534">
            <v>2017775451</v>
          </cell>
          <cell r="Z534">
            <v>22139.42</v>
          </cell>
          <cell r="AA534">
            <v>22139</v>
          </cell>
          <cell r="AB534">
            <v>167</v>
          </cell>
          <cell r="AC534">
            <v>22789</v>
          </cell>
          <cell r="AD534">
            <v>5798.42</v>
          </cell>
        </row>
        <row r="535">
          <cell r="H535" t="str">
            <v>DL01915</v>
          </cell>
          <cell r="I535" t="str">
            <v>NAVIN CHANDRA KHARKWAL</v>
          </cell>
          <cell r="J535" t="str">
            <v>TIKARAM KHARKWAL</v>
          </cell>
          <cell r="K535" t="str">
            <v xml:space="preserve"> SECURITY GUARD</v>
          </cell>
          <cell r="L535" t="str">
            <v>101512255328</v>
          </cell>
          <cell r="N535">
            <v>31</v>
          </cell>
          <cell r="O535">
            <v>0</v>
          </cell>
          <cell r="P535">
            <v>4.5</v>
          </cell>
          <cell r="Q535">
            <v>15000</v>
          </cell>
          <cell r="R535">
            <v>15000</v>
          </cell>
          <cell r="S535">
            <v>1800</v>
          </cell>
          <cell r="T535">
            <v>43709</v>
          </cell>
          <cell r="U535">
            <v>28628</v>
          </cell>
          <cell r="V535">
            <v>550</v>
          </cell>
          <cell r="W535">
            <v>1250</v>
          </cell>
          <cell r="X535" t="str">
            <v>Male</v>
          </cell>
          <cell r="Z535">
            <v>21085.16</v>
          </cell>
          <cell r="AA535">
            <v>21085</v>
          </cell>
          <cell r="AB535">
            <v>159</v>
          </cell>
          <cell r="AC535">
            <v>21735</v>
          </cell>
          <cell r="AD535">
            <v>4744.16</v>
          </cell>
        </row>
        <row r="536">
          <cell r="H536" t="str">
            <v>DL01916</v>
          </cell>
          <cell r="I536" t="str">
            <v>VEERENDRA SINGH SIKARWAR</v>
          </cell>
          <cell r="J536" t="str">
            <v>LOKENDRA SINGH SIKARWAR</v>
          </cell>
          <cell r="K536" t="str">
            <v xml:space="preserve"> SECURITY GUARD</v>
          </cell>
          <cell r="L536" t="str">
            <v>101325978199</v>
          </cell>
          <cell r="N536">
            <v>31</v>
          </cell>
          <cell r="O536">
            <v>0</v>
          </cell>
          <cell r="P536">
            <v>5.5</v>
          </cell>
          <cell r="Q536">
            <v>15000</v>
          </cell>
          <cell r="R536">
            <v>15000</v>
          </cell>
          <cell r="S536">
            <v>1800</v>
          </cell>
          <cell r="T536">
            <v>43709</v>
          </cell>
          <cell r="U536">
            <v>32457</v>
          </cell>
          <cell r="V536">
            <v>550</v>
          </cell>
          <cell r="W536">
            <v>1250</v>
          </cell>
          <cell r="X536" t="str">
            <v>Male</v>
          </cell>
          <cell r="Z536">
            <v>22139.42</v>
          </cell>
          <cell r="AA536">
            <v>22139</v>
          </cell>
          <cell r="AB536">
            <v>167</v>
          </cell>
          <cell r="AC536">
            <v>22789</v>
          </cell>
          <cell r="AD536">
            <v>5798.42</v>
          </cell>
        </row>
        <row r="537">
          <cell r="H537" t="str">
            <v>DL01920</v>
          </cell>
          <cell r="I537" t="str">
            <v>VEER PAL SINGH</v>
          </cell>
          <cell r="J537" t="str">
            <v>LALLA SINGH</v>
          </cell>
          <cell r="K537" t="str">
            <v xml:space="preserve"> SECURITY GUARD</v>
          </cell>
          <cell r="L537" t="str">
            <v>101270971161</v>
          </cell>
          <cell r="N537">
            <v>31</v>
          </cell>
          <cell r="O537">
            <v>0</v>
          </cell>
          <cell r="P537">
            <v>5</v>
          </cell>
          <cell r="Q537">
            <v>15000</v>
          </cell>
          <cell r="R537">
            <v>15000</v>
          </cell>
          <cell r="S537">
            <v>1800</v>
          </cell>
          <cell r="T537">
            <v>43709</v>
          </cell>
          <cell r="U537">
            <v>31206</v>
          </cell>
          <cell r="V537">
            <v>550</v>
          </cell>
          <cell r="W537">
            <v>1250</v>
          </cell>
          <cell r="X537" t="str">
            <v>Male</v>
          </cell>
          <cell r="Z537">
            <v>21612.29</v>
          </cell>
          <cell r="AA537">
            <v>21612</v>
          </cell>
          <cell r="AB537">
            <v>163</v>
          </cell>
          <cell r="AC537">
            <v>22262</v>
          </cell>
          <cell r="AD537">
            <v>5271.29</v>
          </cell>
        </row>
        <row r="538">
          <cell r="H538" t="str">
            <v>DL01921</v>
          </cell>
          <cell r="I538" t="str">
            <v>PRADEEP  KUMAR</v>
          </cell>
          <cell r="J538" t="str">
            <v>NANHU YADAV</v>
          </cell>
          <cell r="K538" t="str">
            <v xml:space="preserve"> SECURITY GUARD</v>
          </cell>
          <cell r="L538" t="str">
            <v>100890584387</v>
          </cell>
          <cell r="N538">
            <v>31</v>
          </cell>
          <cell r="O538">
            <v>0</v>
          </cell>
          <cell r="P538">
            <v>7.5</v>
          </cell>
          <cell r="Q538">
            <v>15000</v>
          </cell>
          <cell r="R538">
            <v>15000</v>
          </cell>
          <cell r="S538">
            <v>1800</v>
          </cell>
          <cell r="T538">
            <v>43709</v>
          </cell>
          <cell r="U538">
            <v>33974</v>
          </cell>
          <cell r="V538">
            <v>550</v>
          </cell>
          <cell r="W538">
            <v>1250</v>
          </cell>
          <cell r="X538" t="str">
            <v>Male</v>
          </cell>
          <cell r="Z538">
            <v>24247.94</v>
          </cell>
          <cell r="AA538">
            <v>24248</v>
          </cell>
          <cell r="AB538">
            <v>182</v>
          </cell>
          <cell r="AC538">
            <v>24898</v>
          </cell>
          <cell r="AD538">
            <v>7906.94</v>
          </cell>
        </row>
        <row r="539">
          <cell r="H539" t="str">
            <v>DL01923</v>
          </cell>
          <cell r="I539" t="str">
            <v>PAWAN  KUMAR</v>
          </cell>
          <cell r="J539" t="str">
            <v>NANHU</v>
          </cell>
          <cell r="K539" t="str">
            <v xml:space="preserve"> SECURITY GUARD</v>
          </cell>
          <cell r="L539" t="str">
            <v>101188223485 </v>
          </cell>
          <cell r="N539">
            <v>31</v>
          </cell>
          <cell r="O539">
            <v>0</v>
          </cell>
          <cell r="P539">
            <v>5.5</v>
          </cell>
          <cell r="Q539">
            <v>15000</v>
          </cell>
          <cell r="R539">
            <v>15000</v>
          </cell>
          <cell r="S539">
            <v>1800</v>
          </cell>
          <cell r="T539">
            <v>43709</v>
          </cell>
          <cell r="U539">
            <v>32730</v>
          </cell>
          <cell r="V539">
            <v>550</v>
          </cell>
          <cell r="W539">
            <v>1250</v>
          </cell>
          <cell r="X539" t="str">
            <v>Male</v>
          </cell>
          <cell r="Z539">
            <v>22139.42</v>
          </cell>
          <cell r="AA539">
            <v>22139</v>
          </cell>
          <cell r="AB539">
            <v>167</v>
          </cell>
          <cell r="AC539">
            <v>22789</v>
          </cell>
          <cell r="AD539">
            <v>5798.42</v>
          </cell>
        </row>
        <row r="540">
          <cell r="H540" t="str">
            <v>DL01924</v>
          </cell>
          <cell r="I540" t="str">
            <v>RANVIR KUMAR RAY</v>
          </cell>
          <cell r="J540" t="str">
            <v>BAIKUNTH RAY</v>
          </cell>
          <cell r="K540" t="str">
            <v xml:space="preserve"> SECURITY GUARD</v>
          </cell>
          <cell r="L540" t="str">
            <v>101508259723 </v>
          </cell>
          <cell r="N540">
            <v>31</v>
          </cell>
          <cell r="O540">
            <v>0</v>
          </cell>
          <cell r="P540">
            <v>7.5</v>
          </cell>
          <cell r="Q540">
            <v>15000</v>
          </cell>
          <cell r="R540">
            <v>15000</v>
          </cell>
          <cell r="S540">
            <v>1800</v>
          </cell>
          <cell r="T540">
            <v>43709</v>
          </cell>
          <cell r="U540">
            <v>36626</v>
          </cell>
          <cell r="V540">
            <v>550</v>
          </cell>
          <cell r="W540">
            <v>1250</v>
          </cell>
          <cell r="X540" t="str">
            <v>Male</v>
          </cell>
          <cell r="Z540">
            <v>24247.94</v>
          </cell>
          <cell r="AA540">
            <v>24248</v>
          </cell>
          <cell r="AB540">
            <v>182</v>
          </cell>
          <cell r="AC540">
            <v>24898</v>
          </cell>
          <cell r="AD540">
            <v>7906.94</v>
          </cell>
        </row>
        <row r="541">
          <cell r="H541" t="str">
            <v>DL01940</v>
          </cell>
          <cell r="I541" t="str">
            <v>VIKASH  TIWARI</v>
          </cell>
          <cell r="J541" t="str">
            <v>PRITHVI NATH TIWARI</v>
          </cell>
          <cell r="K541" t="str">
            <v xml:space="preserve"> SECURITY GUARD</v>
          </cell>
          <cell r="L541" t="str">
            <v>101508259813</v>
          </cell>
          <cell r="N541">
            <v>31</v>
          </cell>
          <cell r="O541">
            <v>0</v>
          </cell>
          <cell r="P541">
            <v>7</v>
          </cell>
          <cell r="Q541">
            <v>15000</v>
          </cell>
          <cell r="R541">
            <v>15000</v>
          </cell>
          <cell r="S541">
            <v>1800</v>
          </cell>
          <cell r="T541">
            <v>43709</v>
          </cell>
          <cell r="U541">
            <v>30317</v>
          </cell>
          <cell r="V541">
            <v>550</v>
          </cell>
          <cell r="W541">
            <v>1250</v>
          </cell>
          <cell r="X541" t="str">
            <v>Male</v>
          </cell>
          <cell r="Z541">
            <v>23720.81</v>
          </cell>
          <cell r="AA541">
            <v>23721</v>
          </cell>
          <cell r="AB541">
            <v>178</v>
          </cell>
          <cell r="AC541">
            <v>24371</v>
          </cell>
          <cell r="AD541">
            <v>7379.81</v>
          </cell>
        </row>
        <row r="542">
          <cell r="H542" t="str">
            <v>DL01952</v>
          </cell>
          <cell r="I542" t="str">
            <v>MUJAHID  SAEED</v>
          </cell>
          <cell r="J542" t="str">
            <v>LT.MOHD.SAEED</v>
          </cell>
          <cell r="K542" t="str">
            <v xml:space="preserve"> SECURITY GUARD</v>
          </cell>
          <cell r="L542" t="str">
            <v>101266458671</v>
          </cell>
          <cell r="N542">
            <v>26</v>
          </cell>
          <cell r="O542">
            <v>5</v>
          </cell>
          <cell r="P542">
            <v>0</v>
          </cell>
          <cell r="Q542">
            <v>12580.65</v>
          </cell>
          <cell r="R542">
            <v>12581</v>
          </cell>
          <cell r="S542">
            <v>1510</v>
          </cell>
          <cell r="T542">
            <v>43709</v>
          </cell>
          <cell r="U542">
            <v>26816</v>
          </cell>
          <cell r="V542">
            <v>462</v>
          </cell>
          <cell r="W542">
            <v>1048</v>
          </cell>
          <cell r="X542" t="str">
            <v>Male</v>
          </cell>
          <cell r="Z542">
            <v>13705.35</v>
          </cell>
          <cell r="AA542">
            <v>13705</v>
          </cell>
          <cell r="AB542">
            <v>103</v>
          </cell>
          <cell r="AC542">
            <v>14251</v>
          </cell>
          <cell r="AD542">
            <v>0</v>
          </cell>
        </row>
        <row r="543">
          <cell r="H543" t="str">
            <v>DL01957</v>
          </cell>
          <cell r="I543" t="str">
            <v>RAJESH KUMAR YADAV</v>
          </cell>
          <cell r="J543" t="str">
            <v>BHAGWAN PRASAD YADAV</v>
          </cell>
          <cell r="K543" t="str">
            <v xml:space="preserve"> SECURITY GUARD</v>
          </cell>
          <cell r="L543" t="str">
            <v>101512282798</v>
          </cell>
          <cell r="N543">
            <v>31</v>
          </cell>
          <cell r="O543">
            <v>0</v>
          </cell>
          <cell r="P543">
            <v>7</v>
          </cell>
          <cell r="Q543">
            <v>15000</v>
          </cell>
          <cell r="R543">
            <v>15000</v>
          </cell>
          <cell r="S543">
            <v>1800</v>
          </cell>
          <cell r="T543">
            <v>43709</v>
          </cell>
          <cell r="U543">
            <v>35981</v>
          </cell>
          <cell r="V543">
            <v>550</v>
          </cell>
          <cell r="W543">
            <v>1250</v>
          </cell>
          <cell r="X543" t="str">
            <v>Male</v>
          </cell>
          <cell r="Z543">
            <v>23720.81</v>
          </cell>
          <cell r="AA543">
            <v>23721</v>
          </cell>
          <cell r="AB543">
            <v>178</v>
          </cell>
          <cell r="AC543">
            <v>24371</v>
          </cell>
          <cell r="AD543">
            <v>7379.81</v>
          </cell>
        </row>
        <row r="544">
          <cell r="H544" t="str">
            <v>DL01964</v>
          </cell>
          <cell r="I544" t="str">
            <v>ANIL KUMAR SHARMA</v>
          </cell>
          <cell r="J544" t="str">
            <v>LT.S C SHARMA</v>
          </cell>
          <cell r="K544" t="str">
            <v xml:space="preserve"> SECURITY GUARD</v>
          </cell>
          <cell r="L544" t="str">
            <v>101509048448</v>
          </cell>
          <cell r="N544">
            <v>26</v>
          </cell>
          <cell r="O544">
            <v>5</v>
          </cell>
          <cell r="P544">
            <v>0</v>
          </cell>
          <cell r="Q544">
            <v>12580.65</v>
          </cell>
          <cell r="R544">
            <v>12581</v>
          </cell>
          <cell r="S544">
            <v>1510</v>
          </cell>
          <cell r="T544">
            <v>43711</v>
          </cell>
          <cell r="U544">
            <v>27948</v>
          </cell>
          <cell r="V544">
            <v>462</v>
          </cell>
          <cell r="W544">
            <v>1048</v>
          </cell>
          <cell r="X544" t="str">
            <v>Male</v>
          </cell>
          <cell r="Z544">
            <v>13705.35</v>
          </cell>
          <cell r="AA544">
            <v>13705</v>
          </cell>
          <cell r="AB544">
            <v>103</v>
          </cell>
          <cell r="AC544">
            <v>14251</v>
          </cell>
          <cell r="AD544">
            <v>0</v>
          </cell>
        </row>
        <row r="545">
          <cell r="H545" t="str">
            <v>DL01967</v>
          </cell>
          <cell r="I545" t="str">
            <v>ROHIT  SINGH</v>
          </cell>
          <cell r="J545" t="str">
            <v>GULAB SINGH</v>
          </cell>
          <cell r="K545" t="str">
            <v xml:space="preserve"> SECURITY GUARD</v>
          </cell>
          <cell r="L545" t="str">
            <v>101509048476</v>
          </cell>
          <cell r="N545">
            <v>31</v>
          </cell>
          <cell r="O545">
            <v>0</v>
          </cell>
          <cell r="P545">
            <v>4.5</v>
          </cell>
          <cell r="Q545">
            <v>15000</v>
          </cell>
          <cell r="R545">
            <v>15000</v>
          </cell>
          <cell r="S545">
            <v>1800</v>
          </cell>
          <cell r="T545">
            <v>43712</v>
          </cell>
          <cell r="U545">
            <v>36046</v>
          </cell>
          <cell r="V545">
            <v>550</v>
          </cell>
          <cell r="W545">
            <v>1250</v>
          </cell>
          <cell r="X545" t="str">
            <v>Male</v>
          </cell>
          <cell r="Z545">
            <v>21085.16</v>
          </cell>
          <cell r="AA545">
            <v>21085</v>
          </cell>
          <cell r="AB545">
            <v>159</v>
          </cell>
          <cell r="AC545">
            <v>21735</v>
          </cell>
          <cell r="AD545">
            <v>4744.16</v>
          </cell>
        </row>
        <row r="546">
          <cell r="H546" t="str">
            <v>DL01971</v>
          </cell>
          <cell r="I546" t="str">
            <v xml:space="preserve">LALITA  </v>
          </cell>
          <cell r="J546" t="str">
            <v>RAM DASS</v>
          </cell>
          <cell r="K546" t="str">
            <v xml:space="preserve"> SECURITY GUARD</v>
          </cell>
          <cell r="L546" t="str">
            <v>100665675032</v>
          </cell>
          <cell r="N546">
            <v>31</v>
          </cell>
          <cell r="O546">
            <v>0</v>
          </cell>
          <cell r="P546">
            <v>0</v>
          </cell>
          <cell r="Q546">
            <v>15000</v>
          </cell>
          <cell r="R546">
            <v>15000</v>
          </cell>
          <cell r="S546">
            <v>1800</v>
          </cell>
          <cell r="T546">
            <v>43717</v>
          </cell>
          <cell r="U546">
            <v>30870</v>
          </cell>
          <cell r="V546">
            <v>550</v>
          </cell>
          <cell r="W546">
            <v>1250</v>
          </cell>
          <cell r="X546" t="str">
            <v>Female</v>
          </cell>
          <cell r="Z546">
            <v>16341</v>
          </cell>
          <cell r="AA546">
            <v>16341</v>
          </cell>
          <cell r="AB546">
            <v>123</v>
          </cell>
          <cell r="AC546">
            <v>16991</v>
          </cell>
          <cell r="AD546">
            <v>0</v>
          </cell>
        </row>
        <row r="547">
          <cell r="H547" t="str">
            <v>DL01973</v>
          </cell>
          <cell r="I547" t="str">
            <v>SURESH  SINGH</v>
          </cell>
          <cell r="J547" t="str">
            <v>RAJENDRA SINGH</v>
          </cell>
          <cell r="K547" t="str">
            <v xml:space="preserve"> SECURITY GUARD</v>
          </cell>
          <cell r="L547" t="str">
            <v>101473466709</v>
          </cell>
          <cell r="N547">
            <v>31</v>
          </cell>
          <cell r="O547">
            <v>0</v>
          </cell>
          <cell r="P547">
            <v>3.5</v>
          </cell>
          <cell r="Q547">
            <v>15000</v>
          </cell>
          <cell r="R547">
            <v>15000</v>
          </cell>
          <cell r="S547">
            <v>1800</v>
          </cell>
          <cell r="T547">
            <v>43717</v>
          </cell>
          <cell r="U547">
            <v>31782</v>
          </cell>
          <cell r="V547">
            <v>550</v>
          </cell>
          <cell r="W547">
            <v>1250</v>
          </cell>
          <cell r="X547" t="str">
            <v>Male</v>
          </cell>
          <cell r="Z547">
            <v>20030.900000000001</v>
          </cell>
          <cell r="AA547">
            <v>20031</v>
          </cell>
          <cell r="AB547">
            <v>151</v>
          </cell>
          <cell r="AC547">
            <v>20681</v>
          </cell>
          <cell r="AD547">
            <v>3689.9</v>
          </cell>
        </row>
        <row r="548">
          <cell r="H548" t="str">
            <v>DL01999</v>
          </cell>
          <cell r="I548" t="str">
            <v>ARVIND KUMAR singh</v>
          </cell>
          <cell r="J548" t="str">
            <v>JANARDAN SINGH</v>
          </cell>
          <cell r="K548" t="str">
            <v xml:space="preserve"> SECURITY GUARD</v>
          </cell>
          <cell r="L548" t="str">
            <v>101341355554</v>
          </cell>
          <cell r="N548">
            <v>31</v>
          </cell>
          <cell r="O548">
            <v>0</v>
          </cell>
          <cell r="P548">
            <v>0</v>
          </cell>
          <cell r="Q548">
            <v>15000</v>
          </cell>
          <cell r="R548">
            <v>15000</v>
          </cell>
          <cell r="S548">
            <v>1800</v>
          </cell>
          <cell r="T548">
            <v>43727</v>
          </cell>
          <cell r="U548">
            <v>32789</v>
          </cell>
          <cell r="V548">
            <v>550</v>
          </cell>
          <cell r="W548">
            <v>1250</v>
          </cell>
          <cell r="X548" t="str">
            <v>Male</v>
          </cell>
          <cell r="Z548">
            <v>16341</v>
          </cell>
          <cell r="AA548">
            <v>16341</v>
          </cell>
          <cell r="AB548">
            <v>123</v>
          </cell>
          <cell r="AC548">
            <v>16991</v>
          </cell>
          <cell r="AD548">
            <v>0</v>
          </cell>
        </row>
        <row r="549">
          <cell r="H549" t="str">
            <v>DL02021</v>
          </cell>
          <cell r="I549" t="str">
            <v xml:space="preserve">SHRI BHAGWAN </v>
          </cell>
          <cell r="J549" t="str">
            <v>SURATA</v>
          </cell>
          <cell r="K549" t="str">
            <v xml:space="preserve"> SECURITY SUPERVISOR</v>
          </cell>
          <cell r="L549" t="str">
            <v>101213217876 </v>
          </cell>
          <cell r="N549">
            <v>31</v>
          </cell>
          <cell r="O549">
            <v>0</v>
          </cell>
          <cell r="P549">
            <v>0</v>
          </cell>
          <cell r="Q549">
            <v>15000</v>
          </cell>
          <cell r="R549">
            <v>15000</v>
          </cell>
          <cell r="S549">
            <v>1800</v>
          </cell>
          <cell r="T549">
            <v>43739</v>
          </cell>
          <cell r="U549">
            <v>28951</v>
          </cell>
          <cell r="V549">
            <v>550</v>
          </cell>
          <cell r="W549">
            <v>1250</v>
          </cell>
          <cell r="X549" t="str">
            <v>Male</v>
          </cell>
          <cell r="Y549">
            <v>2017785441</v>
          </cell>
          <cell r="Z549">
            <v>17991</v>
          </cell>
          <cell r="AA549">
            <v>17991</v>
          </cell>
          <cell r="AB549">
            <v>135</v>
          </cell>
          <cell r="AC549">
            <v>21411</v>
          </cell>
          <cell r="AD549">
            <v>0</v>
          </cell>
        </row>
        <row r="550">
          <cell r="H550" t="str">
            <v>DL02025</v>
          </cell>
          <cell r="I550" t="str">
            <v>SANDIP  KUMAR</v>
          </cell>
          <cell r="J550" t="str">
            <v>SURESH CHANDRA</v>
          </cell>
          <cell r="K550" t="str">
            <v xml:space="preserve"> SECURITY GUARD</v>
          </cell>
          <cell r="L550" t="str">
            <v>101264573102</v>
          </cell>
          <cell r="N550">
            <v>31</v>
          </cell>
          <cell r="O550">
            <v>0</v>
          </cell>
          <cell r="P550">
            <v>4.5</v>
          </cell>
          <cell r="Q550">
            <v>15000</v>
          </cell>
          <cell r="R550">
            <v>15000</v>
          </cell>
          <cell r="S550">
            <v>1800</v>
          </cell>
          <cell r="T550">
            <v>42982</v>
          </cell>
          <cell r="U550">
            <v>32417</v>
          </cell>
          <cell r="V550">
            <v>550</v>
          </cell>
          <cell r="W550">
            <v>1250</v>
          </cell>
          <cell r="X550" t="str">
            <v>Male</v>
          </cell>
          <cell r="Z550">
            <v>21085.16</v>
          </cell>
          <cell r="AA550">
            <v>21085</v>
          </cell>
          <cell r="AB550">
            <v>159</v>
          </cell>
          <cell r="AC550">
            <v>21735</v>
          </cell>
          <cell r="AD550">
            <v>4744.16</v>
          </cell>
        </row>
        <row r="551">
          <cell r="H551" t="str">
            <v>DL02029</v>
          </cell>
          <cell r="I551" t="str">
            <v>MAREED  DEEN</v>
          </cell>
          <cell r="J551" t="str">
            <v>LT. GABO</v>
          </cell>
          <cell r="K551" t="str">
            <v xml:space="preserve"> SECURITY GUARD</v>
          </cell>
          <cell r="L551" t="str">
            <v>101131195594</v>
          </cell>
          <cell r="N551">
            <v>31</v>
          </cell>
          <cell r="O551">
            <v>0</v>
          </cell>
          <cell r="P551">
            <v>6</v>
          </cell>
          <cell r="Q551">
            <v>15000</v>
          </cell>
          <cell r="R551">
            <v>15000</v>
          </cell>
          <cell r="S551">
            <v>1800</v>
          </cell>
          <cell r="T551">
            <v>43747</v>
          </cell>
          <cell r="U551">
            <v>30910</v>
          </cell>
          <cell r="V551">
            <v>550</v>
          </cell>
          <cell r="W551">
            <v>1250</v>
          </cell>
          <cell r="X551" t="str">
            <v>Male</v>
          </cell>
          <cell r="Z551">
            <v>22666.55</v>
          </cell>
          <cell r="AA551">
            <v>22667</v>
          </cell>
          <cell r="AB551">
            <v>170</v>
          </cell>
          <cell r="AC551">
            <v>23317</v>
          </cell>
          <cell r="AD551">
            <v>6325.55</v>
          </cell>
        </row>
        <row r="552">
          <cell r="H552" t="str">
            <v>DL02032</v>
          </cell>
          <cell r="I552" t="str">
            <v>ASHUTOSH  SINGH</v>
          </cell>
          <cell r="J552" t="str">
            <v>AMIT KUMAR</v>
          </cell>
          <cell r="K552" t="str">
            <v xml:space="preserve"> SECURITY SUPERVISOR</v>
          </cell>
          <cell r="L552" t="str">
            <v>100676083645 </v>
          </cell>
          <cell r="N552">
            <v>31</v>
          </cell>
          <cell r="O552">
            <v>0</v>
          </cell>
          <cell r="P552">
            <v>8</v>
          </cell>
          <cell r="Q552">
            <v>15000</v>
          </cell>
          <cell r="R552">
            <v>15000</v>
          </cell>
          <cell r="S552">
            <v>1800</v>
          </cell>
          <cell r="T552">
            <v>43749</v>
          </cell>
          <cell r="U552">
            <v>34516</v>
          </cell>
          <cell r="V552">
            <v>550</v>
          </cell>
          <cell r="W552">
            <v>1250</v>
          </cell>
          <cell r="X552" t="str">
            <v>Male</v>
          </cell>
          <cell r="Z552">
            <v>27276.68</v>
          </cell>
          <cell r="AA552">
            <v>27277</v>
          </cell>
          <cell r="AB552">
            <v>205</v>
          </cell>
          <cell r="AC552">
            <v>30697</v>
          </cell>
          <cell r="AD552">
            <v>9285.68</v>
          </cell>
        </row>
        <row r="553">
          <cell r="H553" t="str">
            <v>DL02033</v>
          </cell>
          <cell r="I553" t="str">
            <v>Prem Pal Sharma</v>
          </cell>
          <cell r="J553" t="str">
            <v>Lt.jagannath sharma</v>
          </cell>
          <cell r="K553" t="str">
            <v xml:space="preserve"> SECURITY SUPERVISOR</v>
          </cell>
          <cell r="L553" t="str">
            <v>100280454179</v>
          </cell>
          <cell r="N553">
            <v>31</v>
          </cell>
          <cell r="O553">
            <v>0</v>
          </cell>
          <cell r="P553">
            <v>7.5</v>
          </cell>
          <cell r="Q553">
            <v>15000</v>
          </cell>
          <cell r="R553">
            <v>15000</v>
          </cell>
          <cell r="S553">
            <v>1800</v>
          </cell>
          <cell r="T553">
            <v>43749</v>
          </cell>
          <cell r="U553">
            <v>24968</v>
          </cell>
          <cell r="V553">
            <v>550</v>
          </cell>
          <cell r="W553">
            <v>1250</v>
          </cell>
          <cell r="X553" t="str">
            <v>Male</v>
          </cell>
          <cell r="Y553">
            <v>2017785368</v>
          </cell>
          <cell r="Z553">
            <v>26696.32</v>
          </cell>
          <cell r="AA553">
            <v>26696</v>
          </cell>
          <cell r="AB553">
            <v>201</v>
          </cell>
          <cell r="AC553">
            <v>30116</v>
          </cell>
          <cell r="AD553">
            <v>8705.32</v>
          </cell>
        </row>
        <row r="554">
          <cell r="H554" t="str">
            <v>DL02036</v>
          </cell>
          <cell r="I554" t="str">
            <v>POLENIUS  TOPPO</v>
          </cell>
          <cell r="J554" t="str">
            <v>ROBERT TOPPO</v>
          </cell>
          <cell r="K554" t="str">
            <v xml:space="preserve"> SECURITY GUARD</v>
          </cell>
          <cell r="L554" t="str">
            <v>100050415629</v>
          </cell>
          <cell r="N554">
            <v>29</v>
          </cell>
          <cell r="O554">
            <v>2</v>
          </cell>
          <cell r="P554">
            <v>0</v>
          </cell>
          <cell r="Q554">
            <v>14032.26</v>
          </cell>
          <cell r="R554">
            <v>14032</v>
          </cell>
          <cell r="S554">
            <v>1684</v>
          </cell>
          <cell r="T554">
            <v>43754</v>
          </cell>
          <cell r="U554">
            <v>31912</v>
          </cell>
          <cell r="V554">
            <v>515</v>
          </cell>
          <cell r="W554">
            <v>1169</v>
          </cell>
          <cell r="X554" t="str">
            <v>Male</v>
          </cell>
          <cell r="Z554">
            <v>15286.74</v>
          </cell>
          <cell r="AA554">
            <v>15287</v>
          </cell>
          <cell r="AB554">
            <v>115</v>
          </cell>
          <cell r="AC554">
            <v>15895</v>
          </cell>
          <cell r="AD554">
            <v>0</v>
          </cell>
        </row>
        <row r="555">
          <cell r="H555" t="str">
            <v>DL02044</v>
          </cell>
          <cell r="I555" t="str">
            <v>NAVEEN KUMAR TIWARI</v>
          </cell>
          <cell r="J555" t="str">
            <v>SUKHDEV TIWARI</v>
          </cell>
          <cell r="K555" t="str">
            <v xml:space="preserve"> SECURITY GUARD</v>
          </cell>
          <cell r="L555" t="str">
            <v>101528334693</v>
          </cell>
          <cell r="N555">
            <v>31</v>
          </cell>
          <cell r="O555">
            <v>0</v>
          </cell>
          <cell r="P555">
            <v>0</v>
          </cell>
          <cell r="Q555">
            <v>15000</v>
          </cell>
          <cell r="R555">
            <v>15000</v>
          </cell>
          <cell r="S555">
            <v>1800</v>
          </cell>
          <cell r="T555">
            <v>43757</v>
          </cell>
          <cell r="U555">
            <v>28114</v>
          </cell>
          <cell r="V555">
            <v>550</v>
          </cell>
          <cell r="W555">
            <v>1250</v>
          </cell>
          <cell r="X555" t="str">
            <v>Male</v>
          </cell>
          <cell r="Y555">
            <v>2017819300</v>
          </cell>
          <cell r="Z555">
            <v>16341</v>
          </cell>
          <cell r="AA555">
            <v>16341</v>
          </cell>
          <cell r="AB555">
            <v>123</v>
          </cell>
          <cell r="AC555">
            <v>16991</v>
          </cell>
          <cell r="AD555">
            <v>0</v>
          </cell>
        </row>
        <row r="556">
          <cell r="H556" t="str">
            <v>DL02058</v>
          </cell>
          <cell r="I556" t="str">
            <v>ANIL SINGH YADAV</v>
          </cell>
          <cell r="J556" t="str">
            <v>SRIKANT YADAV</v>
          </cell>
          <cell r="K556" t="str">
            <v xml:space="preserve"> SECURITY GUARD</v>
          </cell>
          <cell r="L556" t="str">
            <v>101261539607</v>
          </cell>
          <cell r="N556">
            <v>31</v>
          </cell>
          <cell r="O556">
            <v>0</v>
          </cell>
          <cell r="P556">
            <v>0</v>
          </cell>
          <cell r="Q556">
            <v>15000</v>
          </cell>
          <cell r="R556">
            <v>15000</v>
          </cell>
          <cell r="S556">
            <v>1800</v>
          </cell>
          <cell r="T556">
            <v>43775</v>
          </cell>
          <cell r="U556">
            <v>31973</v>
          </cell>
          <cell r="V556">
            <v>550</v>
          </cell>
          <cell r="W556">
            <v>1250</v>
          </cell>
          <cell r="X556" t="str">
            <v>Male</v>
          </cell>
          <cell r="Y556">
            <v>2017799375</v>
          </cell>
          <cell r="Z556">
            <v>16341</v>
          </cell>
          <cell r="AA556">
            <v>16341</v>
          </cell>
          <cell r="AB556">
            <v>123</v>
          </cell>
          <cell r="AC556">
            <v>16991</v>
          </cell>
          <cell r="AD556">
            <v>0</v>
          </cell>
        </row>
        <row r="557">
          <cell r="H557" t="str">
            <v>DL02063</v>
          </cell>
          <cell r="I557" t="str">
            <v>FUKAR  DEEN</v>
          </cell>
          <cell r="J557" t="str">
            <v>SUARU DEEN</v>
          </cell>
          <cell r="K557" t="str">
            <v xml:space="preserve"> SECURITY GUARD</v>
          </cell>
          <cell r="L557" t="str">
            <v>101105294564</v>
          </cell>
          <cell r="N557">
            <v>31</v>
          </cell>
          <cell r="O557">
            <v>0</v>
          </cell>
          <cell r="P557">
            <v>7.5</v>
          </cell>
          <cell r="Q557">
            <v>15000</v>
          </cell>
          <cell r="R557">
            <v>15000</v>
          </cell>
          <cell r="S557">
            <v>1800</v>
          </cell>
          <cell r="T557">
            <v>43778</v>
          </cell>
          <cell r="U557">
            <v>35166</v>
          </cell>
          <cell r="V557">
            <v>550</v>
          </cell>
          <cell r="W557">
            <v>1250</v>
          </cell>
          <cell r="X557" t="str">
            <v>Male</v>
          </cell>
          <cell r="Y557">
            <v>2017807995</v>
          </cell>
          <cell r="Z557">
            <v>24247.94</v>
          </cell>
          <cell r="AA557">
            <v>24248</v>
          </cell>
          <cell r="AB557">
            <v>182</v>
          </cell>
          <cell r="AC557">
            <v>24898</v>
          </cell>
          <cell r="AD557">
            <v>7906.94</v>
          </cell>
        </row>
        <row r="558">
          <cell r="H558" t="str">
            <v>DL02068</v>
          </cell>
          <cell r="I558" t="str">
            <v>AJAY  SINGH</v>
          </cell>
          <cell r="J558" t="str">
            <v>MULAYAM SINGH</v>
          </cell>
          <cell r="K558" t="str">
            <v xml:space="preserve"> SECURITY GUARD</v>
          </cell>
          <cell r="L558" t="str">
            <v>101196436887</v>
          </cell>
          <cell r="N558">
            <v>31</v>
          </cell>
          <cell r="O558">
            <v>0</v>
          </cell>
          <cell r="P558">
            <v>3</v>
          </cell>
          <cell r="Q558">
            <v>15000</v>
          </cell>
          <cell r="R558">
            <v>15000</v>
          </cell>
          <cell r="S558">
            <v>1800</v>
          </cell>
          <cell r="T558">
            <v>43782</v>
          </cell>
          <cell r="U558">
            <v>34500</v>
          </cell>
          <cell r="V558">
            <v>550</v>
          </cell>
          <cell r="W558">
            <v>1250</v>
          </cell>
          <cell r="X558" t="str">
            <v>Male</v>
          </cell>
          <cell r="Y558">
            <v>2017812582</v>
          </cell>
          <cell r="Z558">
            <v>19503.77</v>
          </cell>
          <cell r="AA558">
            <v>19504</v>
          </cell>
          <cell r="AB558">
            <v>147</v>
          </cell>
          <cell r="AC558">
            <v>20154</v>
          </cell>
          <cell r="AD558">
            <v>3162.77</v>
          </cell>
        </row>
        <row r="559">
          <cell r="H559" t="str">
            <v>DL02071</v>
          </cell>
          <cell r="I559" t="str">
            <v>YOGENDRA  KUMAR</v>
          </cell>
          <cell r="J559" t="str">
            <v>KARAN SINGH</v>
          </cell>
          <cell r="K559" t="str">
            <v xml:space="preserve"> SECURITY GUARD</v>
          </cell>
          <cell r="L559" t="str">
            <v>101367579554</v>
          </cell>
          <cell r="N559">
            <v>31</v>
          </cell>
          <cell r="O559">
            <v>0</v>
          </cell>
          <cell r="P559">
            <v>6.5</v>
          </cell>
          <cell r="Q559">
            <v>15000</v>
          </cell>
          <cell r="R559">
            <v>15000</v>
          </cell>
          <cell r="S559">
            <v>1800</v>
          </cell>
          <cell r="T559">
            <v>43783</v>
          </cell>
          <cell r="U559">
            <v>34525</v>
          </cell>
          <cell r="V559">
            <v>550</v>
          </cell>
          <cell r="W559">
            <v>1250</v>
          </cell>
          <cell r="X559" t="str">
            <v>Male</v>
          </cell>
          <cell r="Y559">
            <v>2017819965</v>
          </cell>
          <cell r="Z559">
            <v>23193.68</v>
          </cell>
          <cell r="AA559">
            <v>23194</v>
          </cell>
          <cell r="AB559">
            <v>174</v>
          </cell>
          <cell r="AC559">
            <v>23844</v>
          </cell>
          <cell r="AD559">
            <v>6852.68</v>
          </cell>
        </row>
        <row r="560">
          <cell r="H560" t="str">
            <v>DL02078</v>
          </cell>
          <cell r="I560" t="str">
            <v xml:space="preserve">RAJPAL  </v>
          </cell>
          <cell r="J560" t="str">
            <v>MUNSHILAL</v>
          </cell>
          <cell r="K560" t="str">
            <v xml:space="preserve"> SECURITY GUARD</v>
          </cell>
          <cell r="L560" t="str">
            <v>101523087987</v>
          </cell>
          <cell r="N560">
            <v>31</v>
          </cell>
          <cell r="O560">
            <v>0</v>
          </cell>
          <cell r="P560">
            <v>7</v>
          </cell>
          <cell r="Q560">
            <v>15000</v>
          </cell>
          <cell r="R560">
            <v>15000</v>
          </cell>
          <cell r="S560">
            <v>1800</v>
          </cell>
          <cell r="T560">
            <v>43787</v>
          </cell>
          <cell r="U560">
            <v>28753</v>
          </cell>
          <cell r="V560">
            <v>550</v>
          </cell>
          <cell r="W560">
            <v>1250</v>
          </cell>
          <cell r="X560" t="str">
            <v>Male</v>
          </cell>
          <cell r="Y560">
            <v>2017818623</v>
          </cell>
          <cell r="Z560">
            <v>23720.81</v>
          </cell>
          <cell r="AA560">
            <v>23721</v>
          </cell>
          <cell r="AB560">
            <v>178</v>
          </cell>
          <cell r="AC560">
            <v>24371</v>
          </cell>
          <cell r="AD560">
            <v>7379.81</v>
          </cell>
        </row>
        <row r="561">
          <cell r="H561" t="str">
            <v>DL02079</v>
          </cell>
          <cell r="I561" t="str">
            <v>AMIT  KUMAR</v>
          </cell>
          <cell r="J561" t="str">
            <v>KANYAIYA PRASAD RAI</v>
          </cell>
          <cell r="K561" t="str">
            <v xml:space="preserve"> SECURITY GUARD</v>
          </cell>
          <cell r="L561" t="str">
            <v>100645755425</v>
          </cell>
          <cell r="N561">
            <v>31</v>
          </cell>
          <cell r="O561">
            <v>0</v>
          </cell>
          <cell r="P561">
            <v>5.5</v>
          </cell>
          <cell r="Q561">
            <v>15000</v>
          </cell>
          <cell r="R561">
            <v>15000</v>
          </cell>
          <cell r="S561">
            <v>1800</v>
          </cell>
          <cell r="T561">
            <v>43787</v>
          </cell>
          <cell r="U561">
            <v>30318</v>
          </cell>
          <cell r="V561">
            <v>550</v>
          </cell>
          <cell r="W561">
            <v>1250</v>
          </cell>
          <cell r="X561" t="str">
            <v>Male</v>
          </cell>
          <cell r="Y561">
            <v>2017818892</v>
          </cell>
          <cell r="Z561">
            <v>22139.42</v>
          </cell>
          <cell r="AA561">
            <v>22139</v>
          </cell>
          <cell r="AB561">
            <v>167</v>
          </cell>
          <cell r="AC561">
            <v>22789</v>
          </cell>
          <cell r="AD561">
            <v>5798.42</v>
          </cell>
        </row>
        <row r="562">
          <cell r="H562" t="str">
            <v>DL02080</v>
          </cell>
          <cell r="I562" t="str">
            <v>JASWANT  SINGH</v>
          </cell>
          <cell r="J562" t="str">
            <v>BHIKAM SINGH</v>
          </cell>
          <cell r="K562" t="str">
            <v xml:space="preserve"> SECURITY GUARD</v>
          </cell>
          <cell r="L562" t="str">
            <v>101525839878</v>
          </cell>
          <cell r="N562">
            <v>31</v>
          </cell>
          <cell r="O562">
            <v>0</v>
          </cell>
          <cell r="P562">
            <v>4.5</v>
          </cell>
          <cell r="Q562">
            <v>15000</v>
          </cell>
          <cell r="R562">
            <v>15000</v>
          </cell>
          <cell r="S562">
            <v>1800</v>
          </cell>
          <cell r="T562">
            <v>43788</v>
          </cell>
          <cell r="U562">
            <v>32478</v>
          </cell>
          <cell r="V562">
            <v>550</v>
          </cell>
          <cell r="W562">
            <v>1250</v>
          </cell>
          <cell r="X562" t="str">
            <v>Male</v>
          </cell>
          <cell r="Y562">
            <v>2017819487</v>
          </cell>
          <cell r="Z562">
            <v>21085.16</v>
          </cell>
          <cell r="AA562">
            <v>21085</v>
          </cell>
          <cell r="AB562">
            <v>159</v>
          </cell>
          <cell r="AC562">
            <v>21735</v>
          </cell>
          <cell r="AD562">
            <v>4744.16</v>
          </cell>
        </row>
        <row r="563">
          <cell r="H563" t="str">
            <v>DL02087</v>
          </cell>
          <cell r="I563" t="str">
            <v xml:space="preserve">PARVEEN  </v>
          </cell>
          <cell r="J563" t="str">
            <v>HOSIYAR SINGH</v>
          </cell>
          <cell r="K563" t="str">
            <v xml:space="preserve"> SECURITY GUARD</v>
          </cell>
          <cell r="L563" t="str">
            <v>101499915536</v>
          </cell>
          <cell r="N563">
            <v>31</v>
          </cell>
          <cell r="O563">
            <v>0</v>
          </cell>
          <cell r="P563">
            <v>0</v>
          </cell>
          <cell r="Q563">
            <v>15000</v>
          </cell>
          <cell r="R563">
            <v>15000</v>
          </cell>
          <cell r="S563">
            <v>1800</v>
          </cell>
          <cell r="T563">
            <v>43790</v>
          </cell>
          <cell r="U563">
            <v>36512</v>
          </cell>
          <cell r="V563">
            <v>550</v>
          </cell>
          <cell r="W563">
            <v>1250</v>
          </cell>
          <cell r="X563" t="str">
            <v>Male</v>
          </cell>
          <cell r="Y563">
            <v>2017822645</v>
          </cell>
          <cell r="Z563">
            <v>16341</v>
          </cell>
          <cell r="AA563">
            <v>16341</v>
          </cell>
          <cell r="AB563">
            <v>123</v>
          </cell>
          <cell r="AC563">
            <v>16991</v>
          </cell>
          <cell r="AD563">
            <v>0</v>
          </cell>
        </row>
        <row r="564">
          <cell r="H564" t="str">
            <v>DL02097</v>
          </cell>
          <cell r="I564" t="str">
            <v>RAJNEESH KUMAR TIWARI</v>
          </cell>
          <cell r="J564" t="str">
            <v>VANSHGOPAL TIWARI</v>
          </cell>
          <cell r="K564" t="str">
            <v xml:space="preserve"> SECURITY GUARD</v>
          </cell>
          <cell r="L564" t="str">
            <v>100965197873</v>
          </cell>
          <cell r="N564">
            <v>31</v>
          </cell>
          <cell r="O564">
            <v>0</v>
          </cell>
          <cell r="P564">
            <v>2</v>
          </cell>
          <cell r="Q564">
            <v>15000</v>
          </cell>
          <cell r="R564">
            <v>15000</v>
          </cell>
          <cell r="S564">
            <v>1800</v>
          </cell>
          <cell r="T564">
            <v>43799</v>
          </cell>
          <cell r="U564">
            <v>29592</v>
          </cell>
          <cell r="V564">
            <v>550</v>
          </cell>
          <cell r="W564">
            <v>1250</v>
          </cell>
          <cell r="X564" t="str">
            <v>Male</v>
          </cell>
          <cell r="Y564">
            <v>2017837888</v>
          </cell>
          <cell r="Z564">
            <v>18449.52</v>
          </cell>
          <cell r="AA564">
            <v>18450</v>
          </cell>
          <cell r="AB564">
            <v>139</v>
          </cell>
          <cell r="AC564">
            <v>19100</v>
          </cell>
          <cell r="AD564">
            <v>2108.52</v>
          </cell>
        </row>
        <row r="565">
          <cell r="H565" t="str">
            <v>DL02111</v>
          </cell>
          <cell r="I565" t="str">
            <v xml:space="preserve">FONO  </v>
          </cell>
          <cell r="J565" t="str">
            <v>JAGDEESH</v>
          </cell>
          <cell r="K565" t="str">
            <v xml:space="preserve"> SECURITY GUARD</v>
          </cell>
          <cell r="L565" t="str">
            <v>101093633056</v>
          </cell>
          <cell r="N565">
            <v>31</v>
          </cell>
          <cell r="O565">
            <v>0</v>
          </cell>
          <cell r="P565">
            <v>6.5</v>
          </cell>
          <cell r="Q565">
            <v>15000</v>
          </cell>
          <cell r="R565">
            <v>15000</v>
          </cell>
          <cell r="S565">
            <v>1800</v>
          </cell>
          <cell r="T565">
            <v>43804</v>
          </cell>
          <cell r="U565">
            <v>31048</v>
          </cell>
          <cell r="V565">
            <v>550</v>
          </cell>
          <cell r="W565">
            <v>1250</v>
          </cell>
          <cell r="X565" t="str">
            <v>Male</v>
          </cell>
          <cell r="Y565">
            <v>2017845953</v>
          </cell>
          <cell r="Z565">
            <v>23193.68</v>
          </cell>
          <cell r="AA565">
            <v>23194</v>
          </cell>
          <cell r="AB565">
            <v>174</v>
          </cell>
          <cell r="AC565">
            <v>23844</v>
          </cell>
          <cell r="AD565">
            <v>6852.68</v>
          </cell>
        </row>
        <row r="566">
          <cell r="H566" t="str">
            <v>DL02137</v>
          </cell>
          <cell r="I566" t="str">
            <v xml:space="preserve">VIKAS  </v>
          </cell>
          <cell r="J566" t="str">
            <v>RAMESH</v>
          </cell>
          <cell r="K566" t="str">
            <v xml:space="preserve"> SECURITY GUARD</v>
          </cell>
          <cell r="L566" t="str">
            <v>101549330993</v>
          </cell>
          <cell r="N566">
            <v>31</v>
          </cell>
          <cell r="O566">
            <v>0</v>
          </cell>
          <cell r="P566">
            <v>7.5</v>
          </cell>
          <cell r="Q566">
            <v>15000</v>
          </cell>
          <cell r="R566">
            <v>15000</v>
          </cell>
          <cell r="S566">
            <v>1800</v>
          </cell>
          <cell r="T566">
            <v>43827</v>
          </cell>
          <cell r="U566">
            <v>36357</v>
          </cell>
          <cell r="V566">
            <v>550</v>
          </cell>
          <cell r="W566">
            <v>1250</v>
          </cell>
          <cell r="X566" t="str">
            <v>Male</v>
          </cell>
          <cell r="Y566">
            <v>2017880382</v>
          </cell>
          <cell r="Z566">
            <v>24247.94</v>
          </cell>
          <cell r="AA566">
            <v>24248</v>
          </cell>
          <cell r="AB566">
            <v>182</v>
          </cell>
          <cell r="AC566">
            <v>24898</v>
          </cell>
          <cell r="AD566">
            <v>7906.94</v>
          </cell>
        </row>
        <row r="567">
          <cell r="H567" t="str">
            <v>DL02170</v>
          </cell>
          <cell r="I567" t="str">
            <v>SUNIL SINGH CHAUHAN</v>
          </cell>
          <cell r="J567" t="str">
            <v>KALAM SINGH</v>
          </cell>
          <cell r="K567" t="str">
            <v xml:space="preserve"> SECURITY GUARD</v>
          </cell>
          <cell r="L567" t="str">
            <v>101105301464</v>
          </cell>
          <cell r="N567">
            <v>28</v>
          </cell>
          <cell r="O567">
            <v>3</v>
          </cell>
          <cell r="P567">
            <v>0</v>
          </cell>
          <cell r="Q567">
            <v>13548.39</v>
          </cell>
          <cell r="R567">
            <v>13548</v>
          </cell>
          <cell r="S567">
            <v>1626</v>
          </cell>
          <cell r="T567">
            <v>43854</v>
          </cell>
          <cell r="U567">
            <v>30376</v>
          </cell>
          <cell r="V567">
            <v>497</v>
          </cell>
          <cell r="W567">
            <v>1129</v>
          </cell>
          <cell r="X567" t="str">
            <v>Male</v>
          </cell>
          <cell r="Y567">
            <v>1114312137</v>
          </cell>
          <cell r="Z567">
            <v>14759.61</v>
          </cell>
          <cell r="AA567">
            <v>14760</v>
          </cell>
          <cell r="AB567">
            <v>111</v>
          </cell>
          <cell r="AC567">
            <v>15347</v>
          </cell>
          <cell r="AD567">
            <v>0</v>
          </cell>
        </row>
        <row r="568">
          <cell r="H568" t="str">
            <v>DL02177</v>
          </cell>
          <cell r="I568" t="str">
            <v>RAVI  KUMAR</v>
          </cell>
          <cell r="K568" t="str">
            <v xml:space="preserve"> SECURITY GUARD</v>
          </cell>
          <cell r="L568" t="str">
            <v>101305964321</v>
          </cell>
          <cell r="N568">
            <v>31</v>
          </cell>
          <cell r="O568">
            <v>0</v>
          </cell>
          <cell r="P568">
            <v>0</v>
          </cell>
          <cell r="Q568">
            <v>15000</v>
          </cell>
          <cell r="R568">
            <v>15000</v>
          </cell>
          <cell r="S568">
            <v>1800</v>
          </cell>
          <cell r="T568">
            <v>43865</v>
          </cell>
          <cell r="U568">
            <v>33831</v>
          </cell>
          <cell r="V568">
            <v>550</v>
          </cell>
          <cell r="W568">
            <v>1250</v>
          </cell>
          <cell r="X568" t="str">
            <v>Male</v>
          </cell>
          <cell r="Y568">
            <v>2017918612</v>
          </cell>
          <cell r="Z568">
            <v>16341</v>
          </cell>
          <cell r="AA568">
            <v>16341</v>
          </cell>
          <cell r="AB568">
            <v>123</v>
          </cell>
          <cell r="AC568">
            <v>16991</v>
          </cell>
          <cell r="AD568">
            <v>0</v>
          </cell>
        </row>
        <row r="569">
          <cell r="H569" t="str">
            <v>DL02187</v>
          </cell>
          <cell r="I569" t="str">
            <v>ANIL  YADAV</v>
          </cell>
          <cell r="J569" t="str">
            <v>RAJ BAHADUR YADAV</v>
          </cell>
          <cell r="K569" t="str">
            <v xml:space="preserve"> SECURITY GUARD</v>
          </cell>
          <cell r="L569" t="str">
            <v>101562431380</v>
          </cell>
          <cell r="N569">
            <v>31</v>
          </cell>
          <cell r="O569">
            <v>0</v>
          </cell>
          <cell r="P569">
            <v>7.5</v>
          </cell>
          <cell r="Q569">
            <v>15000</v>
          </cell>
          <cell r="R569">
            <v>15000</v>
          </cell>
          <cell r="S569">
            <v>1800</v>
          </cell>
          <cell r="T569">
            <v>43862</v>
          </cell>
          <cell r="U569">
            <v>35076</v>
          </cell>
          <cell r="V569">
            <v>550</v>
          </cell>
          <cell r="W569">
            <v>1250</v>
          </cell>
          <cell r="X569" t="str">
            <v>Male</v>
          </cell>
          <cell r="Y569">
            <v>2017918603</v>
          </cell>
          <cell r="Z569">
            <v>24247.94</v>
          </cell>
          <cell r="AA569">
            <v>24248</v>
          </cell>
          <cell r="AB569">
            <v>182</v>
          </cell>
          <cell r="AC569">
            <v>24898</v>
          </cell>
          <cell r="AD569">
            <v>7906.94</v>
          </cell>
        </row>
        <row r="570">
          <cell r="H570" t="str">
            <v>DL02192</v>
          </cell>
          <cell r="I570" t="str">
            <v>LAXMI  SHARMA</v>
          </cell>
          <cell r="J570" t="str">
            <v>PREM LAL SHARMA</v>
          </cell>
          <cell r="K570" t="str">
            <v xml:space="preserve"> SECURITY GUARD</v>
          </cell>
          <cell r="L570" t="str">
            <v>101437353412</v>
          </cell>
          <cell r="N570">
            <v>31</v>
          </cell>
          <cell r="O570">
            <v>0</v>
          </cell>
          <cell r="P570">
            <v>0</v>
          </cell>
          <cell r="Q570">
            <v>15000</v>
          </cell>
          <cell r="R570">
            <v>15000</v>
          </cell>
          <cell r="S570">
            <v>1800</v>
          </cell>
          <cell r="T570">
            <v>43878</v>
          </cell>
          <cell r="U570">
            <v>32496</v>
          </cell>
          <cell r="V570">
            <v>550</v>
          </cell>
          <cell r="W570">
            <v>1250</v>
          </cell>
          <cell r="X570" t="str">
            <v>Male</v>
          </cell>
          <cell r="Y570">
            <v>2017928140</v>
          </cell>
          <cell r="Z570">
            <v>16341</v>
          </cell>
          <cell r="AA570">
            <v>16341</v>
          </cell>
          <cell r="AB570">
            <v>123</v>
          </cell>
          <cell r="AC570">
            <v>16991</v>
          </cell>
          <cell r="AD570">
            <v>0</v>
          </cell>
        </row>
        <row r="571">
          <cell r="H571" t="str">
            <v>DL02351</v>
          </cell>
          <cell r="I571" t="str">
            <v xml:space="preserve">LAXMAN DAS  </v>
          </cell>
          <cell r="J571" t="str">
            <v>SHRI RAM SINGH</v>
          </cell>
          <cell r="K571" t="str">
            <v xml:space="preserve"> SECURITY GUARD</v>
          </cell>
          <cell r="L571" t="str">
            <v>101637944516</v>
          </cell>
          <cell r="N571">
            <v>31</v>
          </cell>
          <cell r="O571">
            <v>0</v>
          </cell>
          <cell r="P571">
            <v>2.5</v>
          </cell>
          <cell r="Q571">
            <v>15000</v>
          </cell>
          <cell r="R571">
            <v>15000</v>
          </cell>
          <cell r="S571">
            <v>1800</v>
          </cell>
          <cell r="T571">
            <v>44095</v>
          </cell>
          <cell r="U571">
            <v>30744</v>
          </cell>
          <cell r="V571">
            <v>550</v>
          </cell>
          <cell r="W571">
            <v>1250</v>
          </cell>
          <cell r="X571" t="str">
            <v>Male</v>
          </cell>
          <cell r="Y571">
            <v>2018083460</v>
          </cell>
          <cell r="Z571">
            <v>18976.650000000001</v>
          </cell>
          <cell r="AA571">
            <v>18977</v>
          </cell>
          <cell r="AB571">
            <v>143</v>
          </cell>
          <cell r="AC571">
            <v>19627</v>
          </cell>
          <cell r="AD571">
            <v>2635.65</v>
          </cell>
        </row>
        <row r="572">
          <cell r="H572" t="str">
            <v>DL02382</v>
          </cell>
          <cell r="I572" t="str">
            <v>PADAM  SINGH</v>
          </cell>
          <cell r="K572" t="str">
            <v xml:space="preserve"> SECURITY GUARD</v>
          </cell>
          <cell r="L572" t="str">
            <v>101637971036</v>
          </cell>
          <cell r="N572">
            <v>31</v>
          </cell>
          <cell r="O572">
            <v>0</v>
          </cell>
          <cell r="P572">
            <v>7</v>
          </cell>
          <cell r="Q572">
            <v>15000</v>
          </cell>
          <cell r="R572">
            <v>15000</v>
          </cell>
          <cell r="S572">
            <v>1800</v>
          </cell>
          <cell r="T572">
            <v>44145</v>
          </cell>
          <cell r="U572">
            <v>36926</v>
          </cell>
          <cell r="V572">
            <v>550</v>
          </cell>
          <cell r="W572">
            <v>1250</v>
          </cell>
          <cell r="X572" t="str">
            <v>Male</v>
          </cell>
          <cell r="Y572">
            <v>2018140586</v>
          </cell>
          <cell r="Z572">
            <v>23720.81</v>
          </cell>
          <cell r="AA572">
            <v>23721</v>
          </cell>
          <cell r="AB572">
            <v>178</v>
          </cell>
          <cell r="AC572">
            <v>24371</v>
          </cell>
          <cell r="AD572">
            <v>7379.81</v>
          </cell>
        </row>
        <row r="573">
          <cell r="H573" t="str">
            <v>DL02422</v>
          </cell>
          <cell r="I573" t="str">
            <v>LALAN  GIRI</v>
          </cell>
          <cell r="J573" t="str">
            <v>SHRI NIWASH GIRI</v>
          </cell>
          <cell r="K573" t="str">
            <v xml:space="preserve"> SECURITY GUARD</v>
          </cell>
          <cell r="L573" t="str">
            <v>101154044874</v>
          </cell>
          <cell r="N573">
            <v>31</v>
          </cell>
          <cell r="O573">
            <v>0</v>
          </cell>
          <cell r="P573">
            <v>6.5</v>
          </cell>
          <cell r="Q573">
            <v>15000</v>
          </cell>
          <cell r="R573">
            <v>15000</v>
          </cell>
          <cell r="S573">
            <v>1800</v>
          </cell>
          <cell r="T573">
            <v>44176</v>
          </cell>
          <cell r="U573">
            <v>26638</v>
          </cell>
          <cell r="V573">
            <v>550</v>
          </cell>
          <cell r="W573">
            <v>1250</v>
          </cell>
          <cell r="X573" t="str">
            <v>Male</v>
          </cell>
          <cell r="Y573">
            <v>2018168037</v>
          </cell>
          <cell r="Z573">
            <v>23193.68</v>
          </cell>
          <cell r="AA573">
            <v>23194</v>
          </cell>
          <cell r="AB573">
            <v>174</v>
          </cell>
          <cell r="AC573">
            <v>23844</v>
          </cell>
          <cell r="AD573">
            <v>6852.68</v>
          </cell>
        </row>
        <row r="574">
          <cell r="H574" t="str">
            <v>DL02452</v>
          </cell>
          <cell r="I574" t="str">
            <v>BHAGAT  SINGH</v>
          </cell>
          <cell r="J574" t="str">
            <v>SUNHERA</v>
          </cell>
          <cell r="K574" t="str">
            <v xml:space="preserve"> SECURITY GUARD</v>
          </cell>
          <cell r="L574" t="str">
            <v>101674578784</v>
          </cell>
          <cell r="N574">
            <v>31</v>
          </cell>
          <cell r="O574">
            <v>0</v>
          </cell>
          <cell r="P574">
            <v>7</v>
          </cell>
          <cell r="Q574">
            <v>15000</v>
          </cell>
          <cell r="R574">
            <v>15000</v>
          </cell>
          <cell r="S574">
            <v>1800</v>
          </cell>
          <cell r="T574">
            <v>44256</v>
          </cell>
          <cell r="U574">
            <v>37656</v>
          </cell>
          <cell r="V574">
            <v>550</v>
          </cell>
          <cell r="W574">
            <v>1250</v>
          </cell>
          <cell r="X574" t="str">
            <v>Male</v>
          </cell>
          <cell r="Y574">
            <v>2018240858</v>
          </cell>
          <cell r="Z574">
            <v>23720.81</v>
          </cell>
          <cell r="AA574">
            <v>23721</v>
          </cell>
          <cell r="AB574">
            <v>178</v>
          </cell>
          <cell r="AC574">
            <v>24371</v>
          </cell>
          <cell r="AD574">
            <v>7379.81</v>
          </cell>
        </row>
        <row r="575">
          <cell r="H575" t="str">
            <v>DL02479</v>
          </cell>
          <cell r="I575" t="str">
            <v xml:space="preserve">RINKU KUMAR  </v>
          </cell>
          <cell r="J575" t="str">
            <v>SUKHRAM</v>
          </cell>
          <cell r="K575" t="str">
            <v xml:space="preserve"> SECURITY GUARD</v>
          </cell>
          <cell r="L575" t="str">
            <v>100606768436</v>
          </cell>
          <cell r="N575">
            <v>31</v>
          </cell>
          <cell r="O575">
            <v>0</v>
          </cell>
          <cell r="P575">
            <v>0</v>
          </cell>
          <cell r="Q575">
            <v>15000</v>
          </cell>
          <cell r="R575">
            <v>15000</v>
          </cell>
          <cell r="S575">
            <v>1800</v>
          </cell>
          <cell r="T575">
            <v>44317</v>
          </cell>
          <cell r="U575">
            <v>34865</v>
          </cell>
          <cell r="V575">
            <v>550</v>
          </cell>
          <cell r="W575">
            <v>1250</v>
          </cell>
          <cell r="X575" t="str">
            <v>Male</v>
          </cell>
          <cell r="Y575">
            <v>1507982154</v>
          </cell>
          <cell r="Z575">
            <v>16341</v>
          </cell>
          <cell r="AA575">
            <v>16341</v>
          </cell>
          <cell r="AB575">
            <v>123</v>
          </cell>
          <cell r="AC575">
            <v>16991</v>
          </cell>
          <cell r="AD575">
            <v>0</v>
          </cell>
        </row>
        <row r="576">
          <cell r="H576" t="str">
            <v>DL02486</v>
          </cell>
          <cell r="I576" t="str">
            <v>rajesh kumar ram</v>
          </cell>
          <cell r="K576" t="str">
            <v xml:space="preserve"> SECURITY GUARD</v>
          </cell>
          <cell r="L576" t="str">
            <v>101167949433</v>
          </cell>
          <cell r="N576">
            <v>31</v>
          </cell>
          <cell r="O576">
            <v>0</v>
          </cell>
          <cell r="P576">
            <v>3.5</v>
          </cell>
          <cell r="Q576">
            <v>15000</v>
          </cell>
          <cell r="R576">
            <v>15000</v>
          </cell>
          <cell r="S576">
            <v>1800</v>
          </cell>
          <cell r="T576">
            <v>44327</v>
          </cell>
          <cell r="U576">
            <v>34428</v>
          </cell>
          <cell r="V576">
            <v>550</v>
          </cell>
          <cell r="W576">
            <v>1250</v>
          </cell>
          <cell r="X576" t="str">
            <v>Male</v>
          </cell>
          <cell r="Y576">
            <v>6929849876</v>
          </cell>
          <cell r="Z576">
            <v>20030.900000000001</v>
          </cell>
          <cell r="AA576">
            <v>20031</v>
          </cell>
          <cell r="AB576">
            <v>151</v>
          </cell>
          <cell r="AC576">
            <v>20681</v>
          </cell>
          <cell r="AD576">
            <v>3689.9</v>
          </cell>
        </row>
        <row r="577">
          <cell r="H577" t="str">
            <v>DL02492</v>
          </cell>
          <cell r="I577" t="str">
            <v>MUNSHI RAM MEENA</v>
          </cell>
          <cell r="J577" t="str">
            <v>KAILASH CHAND MEENA</v>
          </cell>
          <cell r="K577" t="str">
            <v xml:space="preserve"> SECURITY GUARD</v>
          </cell>
          <cell r="L577" t="str">
            <v>101596383658</v>
          </cell>
          <cell r="N577">
            <v>31</v>
          </cell>
          <cell r="O577">
            <v>0</v>
          </cell>
          <cell r="P577">
            <v>1</v>
          </cell>
          <cell r="Q577">
            <v>15000</v>
          </cell>
          <cell r="R577">
            <v>15000</v>
          </cell>
          <cell r="S577">
            <v>1800</v>
          </cell>
          <cell r="T577">
            <v>44352</v>
          </cell>
          <cell r="U577">
            <v>37440</v>
          </cell>
          <cell r="V577">
            <v>550</v>
          </cell>
          <cell r="W577">
            <v>1250</v>
          </cell>
          <cell r="X577" t="str">
            <v>Male</v>
          </cell>
          <cell r="Z577">
            <v>17395.259999999998</v>
          </cell>
          <cell r="AA577">
            <v>17395</v>
          </cell>
          <cell r="AB577">
            <v>131</v>
          </cell>
          <cell r="AC577">
            <v>18045</v>
          </cell>
          <cell r="AD577">
            <v>1054.26</v>
          </cell>
        </row>
        <row r="578">
          <cell r="H578" t="str">
            <v>DL02564</v>
          </cell>
          <cell r="I578" t="str">
            <v>SANDEEP  KUMAR</v>
          </cell>
          <cell r="J578" t="str">
            <v>LATE ASHOK MAHTO</v>
          </cell>
          <cell r="K578" t="str">
            <v xml:space="preserve"> SECURITY GUARD</v>
          </cell>
          <cell r="L578" t="str">
            <v>101397071121</v>
          </cell>
          <cell r="N578">
            <v>29</v>
          </cell>
          <cell r="O578">
            <v>2</v>
          </cell>
          <cell r="P578">
            <v>0</v>
          </cell>
          <cell r="Q578">
            <v>14032.26</v>
          </cell>
          <cell r="R578">
            <v>14032</v>
          </cell>
          <cell r="S578">
            <v>1684</v>
          </cell>
          <cell r="T578">
            <v>44477</v>
          </cell>
          <cell r="U578">
            <v>35796</v>
          </cell>
          <cell r="V578">
            <v>515</v>
          </cell>
          <cell r="W578">
            <v>1169</v>
          </cell>
          <cell r="X578" t="str">
            <v>Male</v>
          </cell>
          <cell r="Z578">
            <v>15286.74</v>
          </cell>
          <cell r="AA578">
            <v>15287</v>
          </cell>
          <cell r="AB578">
            <v>115</v>
          </cell>
          <cell r="AC578">
            <v>15895</v>
          </cell>
          <cell r="AD578">
            <v>0</v>
          </cell>
        </row>
        <row r="579">
          <cell r="H579" t="str">
            <v>DL02565</v>
          </cell>
          <cell r="I579" t="str">
            <v>MUKESH KUMAR MANJHI</v>
          </cell>
          <cell r="J579" t="str">
            <v>Mr. BHOLA RAM</v>
          </cell>
          <cell r="K579" t="str">
            <v xml:space="preserve"> SECURITY GUARD</v>
          </cell>
          <cell r="L579" t="str">
            <v>101746833981</v>
          </cell>
          <cell r="N579">
            <v>31</v>
          </cell>
          <cell r="O579">
            <v>0</v>
          </cell>
          <cell r="P579">
            <v>0.5</v>
          </cell>
          <cell r="Q579">
            <v>15000</v>
          </cell>
          <cell r="R579">
            <v>15000</v>
          </cell>
          <cell r="S579">
            <v>1800</v>
          </cell>
          <cell r="T579">
            <v>44477</v>
          </cell>
          <cell r="U579">
            <v>33239</v>
          </cell>
          <cell r="V579">
            <v>550</v>
          </cell>
          <cell r="W579">
            <v>1250</v>
          </cell>
          <cell r="X579" t="str">
            <v>Male</v>
          </cell>
          <cell r="Z579">
            <v>16868.13</v>
          </cell>
          <cell r="AA579">
            <v>16868</v>
          </cell>
          <cell r="AB579">
            <v>127</v>
          </cell>
          <cell r="AC579">
            <v>17518</v>
          </cell>
          <cell r="AD579">
            <v>527.13</v>
          </cell>
        </row>
        <row r="580">
          <cell r="H580" t="str">
            <v>DL02579</v>
          </cell>
          <cell r="I580" t="str">
            <v>DEV  KARAN</v>
          </cell>
          <cell r="J580" t="str">
            <v>RAMAVAROOP</v>
          </cell>
          <cell r="K580" t="str">
            <v xml:space="preserve"> SECURITY GUARD</v>
          </cell>
          <cell r="L580" t="str">
            <v>101233064673</v>
          </cell>
          <cell r="N580">
            <v>23</v>
          </cell>
          <cell r="O580">
            <v>8</v>
          </cell>
          <cell r="P580">
            <v>0</v>
          </cell>
          <cell r="Q580">
            <v>11129.03</v>
          </cell>
          <cell r="R580">
            <v>11129</v>
          </cell>
          <cell r="S580">
            <v>1335</v>
          </cell>
          <cell r="T580">
            <v>44470</v>
          </cell>
          <cell r="U580">
            <v>29221</v>
          </cell>
          <cell r="V580">
            <v>408</v>
          </cell>
          <cell r="W580">
            <v>927</v>
          </cell>
          <cell r="X580" t="str">
            <v>Male</v>
          </cell>
          <cell r="Y580">
            <v>2016994769</v>
          </cell>
          <cell r="Z580">
            <v>12123.97</v>
          </cell>
          <cell r="AA580">
            <v>12124</v>
          </cell>
          <cell r="AB580">
            <v>91</v>
          </cell>
          <cell r="AC580">
            <v>12606</v>
          </cell>
          <cell r="AD580">
            <v>0</v>
          </cell>
        </row>
        <row r="581">
          <cell r="H581" t="str">
            <v>DL02601</v>
          </cell>
          <cell r="I581" t="str">
            <v xml:space="preserve">ANKIT SINGH  </v>
          </cell>
          <cell r="J581" t="str">
            <v>INDRA SINGH</v>
          </cell>
          <cell r="K581" t="str">
            <v xml:space="preserve"> SECURITY GUARD</v>
          </cell>
          <cell r="L581" t="str">
            <v>101495223813 </v>
          </cell>
          <cell r="N581">
            <v>21</v>
          </cell>
          <cell r="O581">
            <v>10</v>
          </cell>
          <cell r="P581">
            <v>0</v>
          </cell>
          <cell r="Q581">
            <v>10161.290000000001</v>
          </cell>
          <cell r="R581">
            <v>10161</v>
          </cell>
          <cell r="S581">
            <v>1219</v>
          </cell>
          <cell r="T581">
            <v>44531</v>
          </cell>
          <cell r="U581">
            <v>36320</v>
          </cell>
          <cell r="V581">
            <v>373</v>
          </cell>
          <cell r="W581">
            <v>846</v>
          </cell>
          <cell r="X581" t="str">
            <v>Male</v>
          </cell>
          <cell r="Z581">
            <v>11069.71</v>
          </cell>
          <cell r="AA581">
            <v>11070</v>
          </cell>
          <cell r="AB581">
            <v>84</v>
          </cell>
          <cell r="AC581">
            <v>11510</v>
          </cell>
          <cell r="AD581">
            <v>0</v>
          </cell>
        </row>
        <row r="582">
          <cell r="H582" t="str">
            <v>DL02602</v>
          </cell>
          <cell r="I582" t="str">
            <v xml:space="preserve">JAYCHAND  </v>
          </cell>
          <cell r="J582" t="str">
            <v>MADANMOHAN</v>
          </cell>
          <cell r="K582" t="str">
            <v xml:space="preserve"> SECURITY GUARD</v>
          </cell>
          <cell r="L582" t="str">
            <v>100171187072 </v>
          </cell>
          <cell r="N582">
            <v>28</v>
          </cell>
          <cell r="O582">
            <v>3</v>
          </cell>
          <cell r="P582">
            <v>0</v>
          </cell>
          <cell r="Q582">
            <v>13548.39</v>
          </cell>
          <cell r="R582">
            <v>13548</v>
          </cell>
          <cell r="S582">
            <v>1626</v>
          </cell>
          <cell r="T582">
            <v>44531</v>
          </cell>
          <cell r="U582">
            <v>32812</v>
          </cell>
          <cell r="V582">
            <v>497</v>
          </cell>
          <cell r="W582">
            <v>1129</v>
          </cell>
          <cell r="X582" t="str">
            <v>Male</v>
          </cell>
          <cell r="Z582">
            <v>14759.61</v>
          </cell>
          <cell r="AA582">
            <v>14760</v>
          </cell>
          <cell r="AB582">
            <v>111</v>
          </cell>
          <cell r="AC582">
            <v>15347</v>
          </cell>
          <cell r="AD582">
            <v>0</v>
          </cell>
        </row>
        <row r="583">
          <cell r="H583" t="str">
            <v>DL02603</v>
          </cell>
          <cell r="I583" t="str">
            <v xml:space="preserve">KALU RAM MEENA  </v>
          </cell>
          <cell r="J583" t="str">
            <v>HARI RAM MEENA</v>
          </cell>
          <cell r="K583" t="str">
            <v xml:space="preserve"> SECURITY GUARD</v>
          </cell>
          <cell r="L583" t="str">
            <v>101772092948</v>
          </cell>
          <cell r="N583">
            <v>24</v>
          </cell>
          <cell r="O583">
            <v>7</v>
          </cell>
          <cell r="P583">
            <v>0</v>
          </cell>
          <cell r="Q583">
            <v>11612.9</v>
          </cell>
          <cell r="R583">
            <v>11613</v>
          </cell>
          <cell r="S583">
            <v>1394</v>
          </cell>
          <cell r="T583">
            <v>44531</v>
          </cell>
          <cell r="U583">
            <v>34168</v>
          </cell>
          <cell r="V583">
            <v>426</v>
          </cell>
          <cell r="W583">
            <v>968</v>
          </cell>
          <cell r="X583" t="str">
            <v>Male</v>
          </cell>
          <cell r="Z583">
            <v>12651.1</v>
          </cell>
          <cell r="AA583">
            <v>12651</v>
          </cell>
          <cell r="AB583">
            <v>95</v>
          </cell>
          <cell r="AC583">
            <v>13154</v>
          </cell>
          <cell r="AD583">
            <v>0</v>
          </cell>
        </row>
        <row r="584">
          <cell r="H584" t="str">
            <v>DL02604</v>
          </cell>
          <cell r="I584" t="str">
            <v xml:space="preserve">SHAKTI KUMAR SINGH  </v>
          </cell>
          <cell r="J584" t="str">
            <v>AMRESH SINGH</v>
          </cell>
          <cell r="K584" t="str">
            <v xml:space="preserve"> SECURITY GUARD</v>
          </cell>
          <cell r="L584" t="str">
            <v>101452655011 </v>
          </cell>
          <cell r="N584">
            <v>31</v>
          </cell>
          <cell r="O584">
            <v>0</v>
          </cell>
          <cell r="P584">
            <v>0.5</v>
          </cell>
          <cell r="Q584">
            <v>15000</v>
          </cell>
          <cell r="R584">
            <v>15000</v>
          </cell>
          <cell r="S584">
            <v>1800</v>
          </cell>
          <cell r="T584">
            <v>44531</v>
          </cell>
          <cell r="U584">
            <v>35527</v>
          </cell>
          <cell r="V584">
            <v>550</v>
          </cell>
          <cell r="W584">
            <v>1250</v>
          </cell>
          <cell r="X584" t="str">
            <v>Male</v>
          </cell>
          <cell r="Z584">
            <v>16868.13</v>
          </cell>
          <cell r="AA584">
            <v>16868</v>
          </cell>
          <cell r="AB584">
            <v>127</v>
          </cell>
          <cell r="AC584">
            <v>17518</v>
          </cell>
          <cell r="AD584">
            <v>527.13</v>
          </cell>
        </row>
        <row r="585">
          <cell r="H585" t="str">
            <v>DL02605</v>
          </cell>
          <cell r="I585" t="str">
            <v xml:space="preserve">AMAN AGGARWAL  </v>
          </cell>
          <cell r="J585" t="str">
            <v>MURARI LAL AGGARWAL</v>
          </cell>
          <cell r="K585" t="str">
            <v xml:space="preserve"> SECURITY GUARD</v>
          </cell>
          <cell r="L585" t="str">
            <v>101394959738 </v>
          </cell>
          <cell r="N585">
            <v>21</v>
          </cell>
          <cell r="O585">
            <v>10</v>
          </cell>
          <cell r="P585">
            <v>0</v>
          </cell>
          <cell r="Q585">
            <v>10161.290000000001</v>
          </cell>
          <cell r="R585">
            <v>10161</v>
          </cell>
          <cell r="S585">
            <v>1219</v>
          </cell>
          <cell r="T585">
            <v>44531</v>
          </cell>
          <cell r="U585">
            <v>33818</v>
          </cell>
          <cell r="V585">
            <v>373</v>
          </cell>
          <cell r="W585">
            <v>846</v>
          </cell>
          <cell r="X585" t="str">
            <v>Male</v>
          </cell>
          <cell r="Z585">
            <v>11069.71</v>
          </cell>
          <cell r="AA585">
            <v>11070</v>
          </cell>
          <cell r="AB585">
            <v>84</v>
          </cell>
          <cell r="AC585">
            <v>11510</v>
          </cell>
          <cell r="AD585">
            <v>0</v>
          </cell>
        </row>
        <row r="586">
          <cell r="H586" t="str">
            <v>DL02606</v>
          </cell>
          <cell r="I586" t="str">
            <v xml:space="preserve">ARUN KUMAR  </v>
          </cell>
          <cell r="J586" t="str">
            <v>LAKHAN PASWAN</v>
          </cell>
          <cell r="K586" t="str">
            <v xml:space="preserve"> SECURITY GUARD</v>
          </cell>
          <cell r="L586" t="str">
            <v>101509048453 </v>
          </cell>
          <cell r="N586">
            <v>18</v>
          </cell>
          <cell r="O586">
            <v>13</v>
          </cell>
          <cell r="P586">
            <v>0</v>
          </cell>
          <cell r="Q586">
            <v>8709.68</v>
          </cell>
          <cell r="R586">
            <v>8710</v>
          </cell>
          <cell r="S586">
            <v>1045</v>
          </cell>
          <cell r="T586">
            <v>44531</v>
          </cell>
          <cell r="U586">
            <v>34354</v>
          </cell>
          <cell r="V586">
            <v>320</v>
          </cell>
          <cell r="W586">
            <v>725</v>
          </cell>
          <cell r="X586" t="str">
            <v>Male</v>
          </cell>
          <cell r="Z586">
            <v>9488.32</v>
          </cell>
          <cell r="AA586">
            <v>9488</v>
          </cell>
          <cell r="AB586">
            <v>72</v>
          </cell>
          <cell r="AC586">
            <v>9866</v>
          </cell>
          <cell r="AD586">
            <v>0</v>
          </cell>
        </row>
        <row r="587">
          <cell r="H587" t="str">
            <v>DL02607</v>
          </cell>
          <cell r="I587" t="str">
            <v xml:space="preserve">TUNTUN KUMAR SAH  </v>
          </cell>
          <cell r="J587" t="str">
            <v>LUKHO SAH</v>
          </cell>
          <cell r="K587" t="str">
            <v xml:space="preserve"> SECURITY GUARD</v>
          </cell>
          <cell r="L587" t="str">
            <v>101499177976 </v>
          </cell>
          <cell r="N587">
            <v>25</v>
          </cell>
          <cell r="O587">
            <v>6</v>
          </cell>
          <cell r="P587">
            <v>0</v>
          </cell>
          <cell r="Q587">
            <v>12096.77</v>
          </cell>
          <cell r="R587">
            <v>12097</v>
          </cell>
          <cell r="S587">
            <v>1452</v>
          </cell>
          <cell r="T587">
            <v>44531</v>
          </cell>
          <cell r="U587">
            <v>34437</v>
          </cell>
          <cell r="V587">
            <v>444</v>
          </cell>
          <cell r="W587">
            <v>1008</v>
          </cell>
          <cell r="X587" t="str">
            <v>Male</v>
          </cell>
          <cell r="Z587">
            <v>13178.23</v>
          </cell>
          <cell r="AA587">
            <v>13178</v>
          </cell>
          <cell r="AB587">
            <v>99</v>
          </cell>
          <cell r="AC587">
            <v>13702</v>
          </cell>
          <cell r="AD587">
            <v>0</v>
          </cell>
        </row>
        <row r="588">
          <cell r="H588" t="str">
            <v>DL02608</v>
          </cell>
          <cell r="I588" t="str">
            <v xml:space="preserve">SHEKHAR SHARMA  </v>
          </cell>
          <cell r="J588" t="str">
            <v>RAM PRAKASH</v>
          </cell>
          <cell r="K588" t="str">
            <v xml:space="preserve"> SECURITY GUARD</v>
          </cell>
          <cell r="L588" t="str">
            <v>#N/A</v>
          </cell>
          <cell r="N588">
            <v>26</v>
          </cell>
          <cell r="P588">
            <v>0</v>
          </cell>
          <cell r="Q588">
            <v>12580.65</v>
          </cell>
          <cell r="S588">
            <v>1510</v>
          </cell>
          <cell r="T588">
            <v>44531</v>
          </cell>
          <cell r="U588">
            <v>33970</v>
          </cell>
          <cell r="V588">
            <v>462</v>
          </cell>
          <cell r="W588">
            <v>1048</v>
          </cell>
          <cell r="X588" t="str">
            <v>Male</v>
          </cell>
          <cell r="Z588">
            <v>13705.35</v>
          </cell>
          <cell r="AB588">
            <v>103</v>
          </cell>
          <cell r="AC588">
            <v>14251</v>
          </cell>
          <cell r="AD588">
            <v>0</v>
          </cell>
        </row>
        <row r="589">
          <cell r="H589" t="str">
            <v>DL02609</v>
          </cell>
          <cell r="I589" t="str">
            <v xml:space="preserve">RAJENDRA KUMAR  </v>
          </cell>
          <cell r="J589" t="str">
            <v>GURU PRASAD</v>
          </cell>
          <cell r="K589" t="str">
            <v xml:space="preserve"> SECURITY GUARD</v>
          </cell>
          <cell r="L589" t="str">
            <v>101173991096 </v>
          </cell>
          <cell r="N589">
            <v>1</v>
          </cell>
          <cell r="O589">
            <v>30</v>
          </cell>
          <cell r="P589">
            <v>0</v>
          </cell>
          <cell r="Q589">
            <v>483.87</v>
          </cell>
          <cell r="R589">
            <v>484</v>
          </cell>
          <cell r="S589">
            <v>58</v>
          </cell>
          <cell r="T589">
            <v>44531</v>
          </cell>
          <cell r="U589">
            <v>33885</v>
          </cell>
          <cell r="V589">
            <v>18</v>
          </cell>
          <cell r="W589">
            <v>40</v>
          </cell>
          <cell r="X589" t="str">
            <v>Male</v>
          </cell>
          <cell r="Z589">
            <v>527.13</v>
          </cell>
          <cell r="AA589">
            <v>527</v>
          </cell>
          <cell r="AB589">
            <v>4</v>
          </cell>
          <cell r="AC589">
            <v>548</v>
          </cell>
          <cell r="AD589">
            <v>0</v>
          </cell>
        </row>
        <row r="590">
          <cell r="H590" t="str">
            <v>DL02622</v>
          </cell>
          <cell r="I590" t="str">
            <v xml:space="preserve">LOKESH KUMAR MEENA  </v>
          </cell>
          <cell r="J590" t="str">
            <v>GANPAT RAM MEENA</v>
          </cell>
          <cell r="K590" t="str">
            <v xml:space="preserve"> SECURITY GUARD</v>
          </cell>
          <cell r="L590" t="str">
            <v>101772092969</v>
          </cell>
          <cell r="N590">
            <v>10</v>
          </cell>
          <cell r="O590">
            <v>21</v>
          </cell>
          <cell r="P590">
            <v>0</v>
          </cell>
          <cell r="Q590">
            <v>4838.71</v>
          </cell>
          <cell r="R590">
            <v>4839</v>
          </cell>
          <cell r="S590">
            <v>581</v>
          </cell>
          <cell r="T590">
            <v>44550</v>
          </cell>
          <cell r="U590">
            <v>37082</v>
          </cell>
          <cell r="V590">
            <v>178</v>
          </cell>
          <cell r="W590">
            <v>403</v>
          </cell>
          <cell r="X590" t="str">
            <v>Male</v>
          </cell>
          <cell r="Z590">
            <v>5271.29</v>
          </cell>
          <cell r="AA590">
            <v>5271</v>
          </cell>
          <cell r="AB590">
            <v>40</v>
          </cell>
          <cell r="AC590">
            <v>5481</v>
          </cell>
          <cell r="AD590">
            <v>0</v>
          </cell>
        </row>
        <row r="591">
          <cell r="H591" t="str">
            <v>DL02623</v>
          </cell>
          <cell r="I591" t="str">
            <v xml:space="preserve">ANKIT VERMA  </v>
          </cell>
          <cell r="J591" t="str">
            <v>AMAR NATH VERMA</v>
          </cell>
          <cell r="K591" t="str">
            <v xml:space="preserve"> SECURITY GUARD</v>
          </cell>
          <cell r="L591" t="str">
            <v>101772092924</v>
          </cell>
          <cell r="N591">
            <v>7</v>
          </cell>
          <cell r="O591">
            <v>24</v>
          </cell>
          <cell r="P591">
            <v>0</v>
          </cell>
          <cell r="Q591">
            <v>3387.1</v>
          </cell>
          <cell r="R591">
            <v>3387</v>
          </cell>
          <cell r="S591">
            <v>406</v>
          </cell>
          <cell r="T591">
            <v>44545</v>
          </cell>
          <cell r="U591">
            <v>36683</v>
          </cell>
          <cell r="V591">
            <v>124</v>
          </cell>
          <cell r="W591">
            <v>282</v>
          </cell>
          <cell r="X591" t="str">
            <v>Male</v>
          </cell>
          <cell r="Z591">
            <v>3689.9</v>
          </cell>
          <cell r="AA591">
            <v>3690</v>
          </cell>
          <cell r="AB591">
            <v>28</v>
          </cell>
          <cell r="AC591">
            <v>3837</v>
          </cell>
          <cell r="AD591">
            <v>0</v>
          </cell>
        </row>
        <row r="592">
          <cell r="H592" t="str">
            <v>DL02624</v>
          </cell>
          <cell r="I592" t="str">
            <v xml:space="preserve">RANJEET  </v>
          </cell>
          <cell r="J592" t="str">
            <v>BALAKRAM</v>
          </cell>
          <cell r="K592" t="str">
            <v xml:space="preserve"> SECURITY GUARD</v>
          </cell>
          <cell r="L592" t="str">
            <v>101319683262 </v>
          </cell>
          <cell r="N592">
            <v>7</v>
          </cell>
          <cell r="O592">
            <v>24</v>
          </cell>
          <cell r="P592">
            <v>0</v>
          </cell>
          <cell r="Q592">
            <v>3387.1</v>
          </cell>
          <cell r="R592">
            <v>3387</v>
          </cell>
          <cell r="S592">
            <v>406</v>
          </cell>
          <cell r="T592">
            <v>44585</v>
          </cell>
          <cell r="U592">
            <v>35612</v>
          </cell>
          <cell r="V592">
            <v>124</v>
          </cell>
          <cell r="W592">
            <v>282</v>
          </cell>
          <cell r="X592" t="str">
            <v>Male</v>
          </cell>
          <cell r="Z592">
            <v>3689.9</v>
          </cell>
          <cell r="AA592">
            <v>3690</v>
          </cell>
          <cell r="AB592">
            <v>28</v>
          </cell>
          <cell r="AC592">
            <v>3837</v>
          </cell>
          <cell r="AD592">
            <v>0</v>
          </cell>
        </row>
        <row r="593">
          <cell r="H593" t="str">
            <v>DL02625</v>
          </cell>
          <cell r="I593" t="str">
            <v xml:space="preserve">SONVEER SINGH  </v>
          </cell>
          <cell r="J593" t="str">
            <v>ANOOP SINGH</v>
          </cell>
          <cell r="K593" t="str">
            <v xml:space="preserve"> SECURITY GUARD</v>
          </cell>
          <cell r="L593" t="str">
            <v>101275512855 </v>
          </cell>
          <cell r="N593">
            <v>25</v>
          </cell>
          <cell r="O593">
            <v>6</v>
          </cell>
          <cell r="P593">
            <v>0</v>
          </cell>
          <cell r="Q593">
            <v>12096.77</v>
          </cell>
          <cell r="R593">
            <v>12097</v>
          </cell>
          <cell r="S593">
            <v>1452</v>
          </cell>
          <cell r="T593">
            <v>44540</v>
          </cell>
          <cell r="U593">
            <v>36283</v>
          </cell>
          <cell r="V593">
            <v>444</v>
          </cell>
          <cell r="W593">
            <v>1008</v>
          </cell>
          <cell r="X593" t="str">
            <v>Male</v>
          </cell>
          <cell r="Z593">
            <v>13178.23</v>
          </cell>
          <cell r="AA593">
            <v>13178</v>
          </cell>
          <cell r="AB593">
            <v>99</v>
          </cell>
          <cell r="AC593">
            <v>13702</v>
          </cell>
          <cell r="AD593">
            <v>0</v>
          </cell>
        </row>
        <row r="594">
          <cell r="H594" t="str">
            <v>DL02626</v>
          </cell>
          <cell r="I594" t="str">
            <v xml:space="preserve">SURAJ KUMAR  </v>
          </cell>
          <cell r="J594" t="str">
            <v>RAMAKANT MAHTO</v>
          </cell>
          <cell r="K594" t="str">
            <v xml:space="preserve"> SECURITY GUARD</v>
          </cell>
          <cell r="L594" t="str">
            <v>101772092930</v>
          </cell>
          <cell r="N594">
            <v>8</v>
          </cell>
          <cell r="O594">
            <v>23</v>
          </cell>
          <cell r="P594">
            <v>0</v>
          </cell>
          <cell r="Q594">
            <v>3870.97</v>
          </cell>
          <cell r="R594">
            <v>3871</v>
          </cell>
          <cell r="S594">
            <v>465</v>
          </cell>
          <cell r="T594">
            <v>44551</v>
          </cell>
          <cell r="U594">
            <v>36907</v>
          </cell>
          <cell r="V594">
            <v>142</v>
          </cell>
          <cell r="W594">
            <v>323</v>
          </cell>
          <cell r="X594" t="str">
            <v>Male</v>
          </cell>
          <cell r="Z594">
            <v>4217.03</v>
          </cell>
          <cell r="AA594">
            <v>4217</v>
          </cell>
          <cell r="AB594">
            <v>32</v>
          </cell>
          <cell r="AC594">
            <v>4385</v>
          </cell>
          <cell r="AD594">
            <v>0</v>
          </cell>
        </row>
        <row r="595">
          <cell r="H595" t="str">
            <v>DL02627</v>
          </cell>
          <cell r="I595" t="str">
            <v xml:space="preserve">ANUJ KUMAR  </v>
          </cell>
          <cell r="J595" t="str">
            <v>JASRAM SINGH</v>
          </cell>
          <cell r="K595" t="str">
            <v xml:space="preserve"> SECURITY GUARD</v>
          </cell>
          <cell r="L595" t="str">
            <v>101367579701 </v>
          </cell>
          <cell r="N595">
            <v>18</v>
          </cell>
          <cell r="O595">
            <v>13</v>
          </cell>
          <cell r="P595">
            <v>0</v>
          </cell>
          <cell r="Q595">
            <v>8709.68</v>
          </cell>
          <cell r="R595">
            <v>8710</v>
          </cell>
          <cell r="S595">
            <v>1045</v>
          </cell>
          <cell r="T595">
            <v>44543</v>
          </cell>
          <cell r="U595">
            <v>37021</v>
          </cell>
          <cell r="V595">
            <v>320</v>
          </cell>
          <cell r="W595">
            <v>725</v>
          </cell>
          <cell r="X595" t="str">
            <v>Male</v>
          </cell>
          <cell r="Z595">
            <v>9488.32</v>
          </cell>
          <cell r="AA595">
            <v>9488</v>
          </cell>
          <cell r="AB595">
            <v>72</v>
          </cell>
          <cell r="AC595">
            <v>9866</v>
          </cell>
          <cell r="AD595">
            <v>0</v>
          </cell>
        </row>
        <row r="596">
          <cell r="H596" t="str">
            <v>DL02628</v>
          </cell>
          <cell r="I596" t="str">
            <v xml:space="preserve">MUKHRAM  </v>
          </cell>
          <cell r="J596" t="str">
            <v>SUGAN SINGH</v>
          </cell>
          <cell r="K596" t="str">
            <v xml:space="preserve"> SECURITY GUARD</v>
          </cell>
          <cell r="L596" t="str">
            <v>101772092953</v>
          </cell>
          <cell r="N596">
            <v>18</v>
          </cell>
          <cell r="O596">
            <v>13</v>
          </cell>
          <cell r="P596">
            <v>0</v>
          </cell>
          <cell r="Q596">
            <v>8709.68</v>
          </cell>
          <cell r="R596">
            <v>8710</v>
          </cell>
          <cell r="S596">
            <v>1045</v>
          </cell>
          <cell r="T596">
            <v>44542</v>
          </cell>
          <cell r="U596">
            <v>33008</v>
          </cell>
          <cell r="V596">
            <v>320</v>
          </cell>
          <cell r="W596">
            <v>725</v>
          </cell>
          <cell r="X596" t="str">
            <v>Male</v>
          </cell>
          <cell r="Z596">
            <v>9488.32</v>
          </cell>
          <cell r="AA596">
            <v>9488</v>
          </cell>
          <cell r="AB596">
            <v>72</v>
          </cell>
          <cell r="AC596">
            <v>9866</v>
          </cell>
          <cell r="AD596">
            <v>0</v>
          </cell>
        </row>
        <row r="597">
          <cell r="H597" t="str">
            <v>DL01897</v>
          </cell>
          <cell r="I597" t="str">
            <v>AVADHESH  CHOUDHARY</v>
          </cell>
          <cell r="J597" t="str">
            <v>RAMAKANT CHOUDHARY</v>
          </cell>
          <cell r="K597" t="str">
            <v xml:space="preserve"> SECURITY GUARD</v>
          </cell>
          <cell r="L597" t="str">
            <v>100054042806</v>
          </cell>
          <cell r="N597">
            <v>24</v>
          </cell>
          <cell r="O597">
            <v>7</v>
          </cell>
          <cell r="P597">
            <v>4.5</v>
          </cell>
          <cell r="Q597">
            <v>11612.9</v>
          </cell>
          <cell r="R597">
            <v>11613</v>
          </cell>
          <cell r="S597">
            <v>1394</v>
          </cell>
          <cell r="T597">
            <v>43709</v>
          </cell>
          <cell r="U597">
            <v>28491</v>
          </cell>
          <cell r="V597">
            <v>426</v>
          </cell>
          <cell r="W597">
            <v>968</v>
          </cell>
          <cell r="X597" t="str">
            <v>Male</v>
          </cell>
          <cell r="Z597">
            <v>18441.97</v>
          </cell>
          <cell r="AA597">
            <v>18442</v>
          </cell>
          <cell r="AB597">
            <v>139</v>
          </cell>
          <cell r="AC597">
            <v>18945</v>
          </cell>
          <cell r="AD597">
            <v>4744.16</v>
          </cell>
        </row>
        <row r="598">
          <cell r="H598" t="str">
            <v>DL01905</v>
          </cell>
          <cell r="I598" t="str">
            <v>MANOJ KUMAR SAHANI</v>
          </cell>
          <cell r="J598" t="str">
            <v>NAMILAL SAHANI</v>
          </cell>
          <cell r="K598" t="str">
            <v xml:space="preserve"> SECURITY GUARD</v>
          </cell>
          <cell r="L598" t="str">
            <v>101402019200</v>
          </cell>
          <cell r="N598">
            <v>31</v>
          </cell>
          <cell r="O598">
            <v>0</v>
          </cell>
          <cell r="P598">
            <v>7</v>
          </cell>
          <cell r="Q598">
            <v>15000</v>
          </cell>
          <cell r="R598">
            <v>15000</v>
          </cell>
          <cell r="S598">
            <v>1800</v>
          </cell>
          <cell r="T598">
            <v>43709</v>
          </cell>
          <cell r="U598">
            <v>35190</v>
          </cell>
          <cell r="V598">
            <v>550</v>
          </cell>
          <cell r="W598">
            <v>1250</v>
          </cell>
          <cell r="X598" t="str">
            <v>Male</v>
          </cell>
          <cell r="Z598">
            <v>25072.81</v>
          </cell>
          <cell r="AA598">
            <v>25073</v>
          </cell>
          <cell r="AB598">
            <v>189</v>
          </cell>
          <cell r="AC598">
            <v>25723</v>
          </cell>
          <cell r="AD598">
            <v>7379.81</v>
          </cell>
        </row>
        <row r="599">
          <cell r="H599" t="str">
            <v>DL01912</v>
          </cell>
          <cell r="I599" t="str">
            <v xml:space="preserve">MITHILESH RAM </v>
          </cell>
          <cell r="J599" t="str">
            <v>KRISHNA KUMAR RAM</v>
          </cell>
          <cell r="K599" t="str">
            <v xml:space="preserve"> SECURITY GUARD</v>
          </cell>
          <cell r="L599" t="str">
            <v>101508259706</v>
          </cell>
          <cell r="N599">
            <v>30</v>
          </cell>
          <cell r="O599">
            <v>1</v>
          </cell>
          <cell r="P599">
            <v>8</v>
          </cell>
          <cell r="Q599">
            <v>14516.13</v>
          </cell>
          <cell r="R599">
            <v>14516</v>
          </cell>
          <cell r="S599">
            <v>1742</v>
          </cell>
          <cell r="T599">
            <v>43709</v>
          </cell>
          <cell r="U599">
            <v>33666</v>
          </cell>
          <cell r="V599">
            <v>533</v>
          </cell>
          <cell r="W599">
            <v>1209</v>
          </cell>
          <cell r="X599" t="str">
            <v>Male</v>
          </cell>
          <cell r="Z599">
            <v>25556.32</v>
          </cell>
          <cell r="AA599">
            <v>25556</v>
          </cell>
          <cell r="AB599">
            <v>193</v>
          </cell>
          <cell r="AC599">
            <v>26185</v>
          </cell>
          <cell r="AD599">
            <v>8434.06</v>
          </cell>
        </row>
        <row r="600">
          <cell r="H600" t="str">
            <v>DL01928</v>
          </cell>
          <cell r="I600" t="str">
            <v>DINESH  KUMAR</v>
          </cell>
          <cell r="J600" t="str">
            <v>GANGARAM</v>
          </cell>
          <cell r="K600" t="str">
            <v xml:space="preserve"> SECURITY GUARD</v>
          </cell>
          <cell r="L600" t="str">
            <v>101416940297</v>
          </cell>
          <cell r="N600">
            <v>31</v>
          </cell>
          <cell r="O600">
            <v>0</v>
          </cell>
          <cell r="P600">
            <v>7</v>
          </cell>
          <cell r="Q600">
            <v>15000</v>
          </cell>
          <cell r="R600">
            <v>15000</v>
          </cell>
          <cell r="S600">
            <v>1800</v>
          </cell>
          <cell r="T600">
            <v>43709</v>
          </cell>
          <cell r="U600">
            <v>29345</v>
          </cell>
          <cell r="V600">
            <v>550</v>
          </cell>
          <cell r="W600">
            <v>1250</v>
          </cell>
          <cell r="X600" t="str">
            <v>Male</v>
          </cell>
          <cell r="Z600">
            <v>25072.81</v>
          </cell>
          <cell r="AA600">
            <v>25073</v>
          </cell>
          <cell r="AB600">
            <v>189</v>
          </cell>
          <cell r="AC600">
            <v>25723</v>
          </cell>
          <cell r="AD600">
            <v>7379.81</v>
          </cell>
        </row>
        <row r="601">
          <cell r="H601" t="str">
            <v>DL02048</v>
          </cell>
          <cell r="I601" t="str">
            <v>RAJESH  YADAV</v>
          </cell>
          <cell r="J601" t="str">
            <v>RAM SAGAR YADAV</v>
          </cell>
          <cell r="K601" t="str">
            <v xml:space="preserve"> SECURITY GUARD</v>
          </cell>
          <cell r="L601" t="str">
            <v>101522975481</v>
          </cell>
          <cell r="N601">
            <v>31</v>
          </cell>
          <cell r="O601">
            <v>0</v>
          </cell>
          <cell r="P601">
            <v>7</v>
          </cell>
          <cell r="Q601">
            <v>15000</v>
          </cell>
          <cell r="R601">
            <v>15000</v>
          </cell>
          <cell r="S601">
            <v>1800</v>
          </cell>
          <cell r="T601">
            <v>43770</v>
          </cell>
          <cell r="U601">
            <v>33100</v>
          </cell>
          <cell r="V601">
            <v>551</v>
          </cell>
          <cell r="W601">
            <v>1249</v>
          </cell>
          <cell r="X601" t="str">
            <v>Male</v>
          </cell>
          <cell r="Y601">
            <v>2017793991</v>
          </cell>
          <cell r="Z601">
            <v>24331.39</v>
          </cell>
          <cell r="AA601">
            <v>24331</v>
          </cell>
          <cell r="AB601">
            <v>183</v>
          </cell>
          <cell r="AC601">
            <v>24981</v>
          </cell>
          <cell r="AD601">
            <v>7379.81</v>
          </cell>
        </row>
        <row r="602">
          <cell r="H602" t="str">
            <v>DL02049</v>
          </cell>
          <cell r="I602" t="str">
            <v xml:space="preserve">ALTAF  </v>
          </cell>
          <cell r="J602" t="str">
            <v>MODH CHAND</v>
          </cell>
          <cell r="K602" t="str">
            <v xml:space="preserve"> SECURITY GUARD</v>
          </cell>
          <cell r="L602" t="str">
            <v>101064614728</v>
          </cell>
          <cell r="N602">
            <v>30</v>
          </cell>
          <cell r="O602">
            <v>1</v>
          </cell>
          <cell r="P602">
            <v>7.5</v>
          </cell>
          <cell r="Q602">
            <v>14516.13</v>
          </cell>
          <cell r="R602">
            <v>14516</v>
          </cell>
          <cell r="S602">
            <v>1742</v>
          </cell>
          <cell r="T602">
            <v>43771</v>
          </cell>
          <cell r="U602">
            <v>34581</v>
          </cell>
          <cell r="V602">
            <v>533</v>
          </cell>
          <cell r="W602">
            <v>1209</v>
          </cell>
          <cell r="X602" t="str">
            <v>Male</v>
          </cell>
          <cell r="Y602">
            <v>2017819934</v>
          </cell>
          <cell r="Z602">
            <v>25029.200000000001</v>
          </cell>
          <cell r="AA602">
            <v>25029</v>
          </cell>
          <cell r="AB602">
            <v>189</v>
          </cell>
          <cell r="AC602">
            <v>25658</v>
          </cell>
          <cell r="AD602">
            <v>7906.94</v>
          </cell>
        </row>
        <row r="603">
          <cell r="H603" t="str">
            <v>DL02396</v>
          </cell>
          <cell r="I603" t="str">
            <v>RAJENDRA  MEENA</v>
          </cell>
          <cell r="J603" t="str">
            <v>chirnjilal meena</v>
          </cell>
          <cell r="K603" t="str">
            <v xml:space="preserve"> SECURITY GUARD</v>
          </cell>
          <cell r="L603" t="str">
            <v>101646941297 </v>
          </cell>
          <cell r="N603">
            <v>20</v>
          </cell>
          <cell r="O603">
            <v>11</v>
          </cell>
          <cell r="P603">
            <v>12.5</v>
          </cell>
          <cell r="Q603">
            <v>9677.42</v>
          </cell>
          <cell r="R603">
            <v>9677</v>
          </cell>
          <cell r="S603">
            <v>1161</v>
          </cell>
          <cell r="T603">
            <v>44156</v>
          </cell>
          <cell r="U603">
            <v>34495</v>
          </cell>
          <cell r="V603">
            <v>355</v>
          </cell>
          <cell r="W603">
            <v>806</v>
          </cell>
          <cell r="X603" t="str">
            <v>Male</v>
          </cell>
          <cell r="Y603">
            <v>2018140828</v>
          </cell>
          <cell r="Z603">
            <v>24593.07</v>
          </cell>
          <cell r="AA603">
            <v>24593</v>
          </cell>
          <cell r="AB603">
            <v>185</v>
          </cell>
          <cell r="AC603">
            <v>25012</v>
          </cell>
          <cell r="AD603">
            <v>13178.23</v>
          </cell>
        </row>
        <row r="604">
          <cell r="H604" t="str">
            <v>DL02488</v>
          </cell>
          <cell r="I604" t="str">
            <v>RAUSHAN  KUMAR</v>
          </cell>
          <cell r="J604" t="str">
            <v>ASHOK KUMAR RAI</v>
          </cell>
          <cell r="K604" t="str">
            <v xml:space="preserve"> SECURITY GUARD</v>
          </cell>
          <cell r="L604" t="str">
            <v xml:space="preserve">101674636369 </v>
          </cell>
          <cell r="N604">
            <v>31</v>
          </cell>
          <cell r="O604">
            <v>0</v>
          </cell>
          <cell r="P604">
            <v>7.5</v>
          </cell>
          <cell r="Q604">
            <v>15000</v>
          </cell>
          <cell r="R604">
            <v>15000</v>
          </cell>
          <cell r="S604">
            <v>1800</v>
          </cell>
          <cell r="T604">
            <v>44317</v>
          </cell>
          <cell r="U604">
            <v>36566</v>
          </cell>
          <cell r="V604">
            <v>550</v>
          </cell>
          <cell r="W604">
            <v>1250</v>
          </cell>
          <cell r="X604" t="str">
            <v>Male</v>
          </cell>
          <cell r="Y604">
            <v>2018286946</v>
          </cell>
          <cell r="Z604">
            <v>25599.94</v>
          </cell>
          <cell r="AA604">
            <v>25600</v>
          </cell>
          <cell r="AB604">
            <v>193</v>
          </cell>
          <cell r="AC604">
            <v>26250</v>
          </cell>
          <cell r="AD604">
            <v>7906.94</v>
          </cell>
        </row>
        <row r="605">
          <cell r="H605" t="str">
            <v>DL01961</v>
          </cell>
          <cell r="I605" t="str">
            <v>NARAYAN  PANDEY</v>
          </cell>
          <cell r="J605" t="str">
            <v>BABAN PANDEY</v>
          </cell>
          <cell r="K605" t="str">
            <v xml:space="preserve"> SECURITY GUARD/ SECURITY GUARD - 12 HRS</v>
          </cell>
          <cell r="L605" t="str">
            <v>101074973699</v>
          </cell>
          <cell r="N605">
            <v>18</v>
          </cell>
          <cell r="O605">
            <v>13</v>
          </cell>
          <cell r="P605">
            <v>10</v>
          </cell>
          <cell r="Q605">
            <v>5806.45</v>
          </cell>
          <cell r="R605">
            <v>5806</v>
          </cell>
          <cell r="S605">
            <v>697</v>
          </cell>
          <cell r="T605">
            <v>43709</v>
          </cell>
          <cell r="U605">
            <v>29636</v>
          </cell>
          <cell r="V605">
            <v>213</v>
          </cell>
          <cell r="W605">
            <v>484</v>
          </cell>
          <cell r="X605" t="str">
            <v>Male</v>
          </cell>
          <cell r="Z605">
            <v>16349.03</v>
          </cell>
          <cell r="AA605">
            <v>16349</v>
          </cell>
          <cell r="AB605">
            <v>124</v>
          </cell>
          <cell r="AC605">
            <v>19742</v>
          </cell>
          <cell r="AD605">
            <v>10542.58</v>
          </cell>
        </row>
        <row r="606">
          <cell r="H606" t="str">
            <v>DL01925</v>
          </cell>
          <cell r="I606" t="str">
            <v>GYARSI LAL MAHAWAR</v>
          </cell>
          <cell r="J606" t="str">
            <v>GOPI RAM MAHAWAR</v>
          </cell>
          <cell r="K606" t="str">
            <v xml:space="preserve"> SECURITY GUARD/ SECURITY GUARD - 12 HRS</v>
          </cell>
          <cell r="L606" t="str">
            <v>101282591208</v>
          </cell>
          <cell r="N606">
            <v>28</v>
          </cell>
          <cell r="O606">
            <v>3</v>
          </cell>
          <cell r="P606">
            <v>0</v>
          </cell>
          <cell r="Q606">
            <v>12741.93</v>
          </cell>
          <cell r="R606">
            <v>12742</v>
          </cell>
          <cell r="S606">
            <v>1529</v>
          </cell>
          <cell r="T606">
            <v>43709</v>
          </cell>
          <cell r="U606">
            <v>28673</v>
          </cell>
          <cell r="V606">
            <v>467</v>
          </cell>
          <cell r="W606">
            <v>1062</v>
          </cell>
          <cell r="X606" t="str">
            <v>Male</v>
          </cell>
          <cell r="Z606">
            <v>13736.87</v>
          </cell>
          <cell r="AA606">
            <v>13737</v>
          </cell>
          <cell r="AB606">
            <v>104</v>
          </cell>
          <cell r="AC606">
            <v>15161</v>
          </cell>
          <cell r="AD606">
            <v>0</v>
          </cell>
        </row>
        <row r="607">
          <cell r="H607" t="str">
            <v>UP01597</v>
          </cell>
          <cell r="I607" t="str">
            <v>GIRENDRA  TIVARI</v>
          </cell>
          <cell r="J607" t="str">
            <v>RAM SHIROMANI TIWARI</v>
          </cell>
          <cell r="K607" t="str">
            <v xml:space="preserve"> SECURITY GUARD</v>
          </cell>
          <cell r="L607" t="str">
            <v>101259975250</v>
          </cell>
          <cell r="N607">
            <v>31</v>
          </cell>
          <cell r="O607">
            <v>0</v>
          </cell>
          <cell r="P607">
            <v>0</v>
          </cell>
          <cell r="Q607">
            <v>5613</v>
          </cell>
          <cell r="R607">
            <v>5613</v>
          </cell>
          <cell r="S607">
            <v>674</v>
          </cell>
          <cell r="T607">
            <v>43862</v>
          </cell>
          <cell r="U607">
            <v>32898</v>
          </cell>
          <cell r="V607">
            <v>206</v>
          </cell>
          <cell r="W607">
            <v>468</v>
          </cell>
          <cell r="X607" t="str">
            <v>Male</v>
          </cell>
          <cell r="Y607">
            <v>6719086156</v>
          </cell>
          <cell r="Z607">
            <v>7613</v>
          </cell>
          <cell r="AA607">
            <v>7613</v>
          </cell>
          <cell r="AB607">
            <v>58</v>
          </cell>
          <cell r="AC607">
            <v>11420</v>
          </cell>
          <cell r="AD607">
            <v>0</v>
          </cell>
        </row>
        <row r="608">
          <cell r="H608" t="str">
            <v>UP02130</v>
          </cell>
          <cell r="I608" t="str">
            <v xml:space="preserve">SATISH  </v>
          </cell>
          <cell r="J608" t="str">
            <v>SARADAR</v>
          </cell>
          <cell r="K608" t="str">
            <v xml:space="preserve"> SECURITY GUARD</v>
          </cell>
          <cell r="L608" t="str">
            <v>101318683585 </v>
          </cell>
          <cell r="N608">
            <v>31</v>
          </cell>
          <cell r="O608">
            <v>0</v>
          </cell>
          <cell r="P608">
            <v>0</v>
          </cell>
          <cell r="Q608">
            <v>5613</v>
          </cell>
          <cell r="R608">
            <v>5613</v>
          </cell>
          <cell r="S608">
            <v>674</v>
          </cell>
          <cell r="T608">
            <v>44209</v>
          </cell>
          <cell r="U608">
            <v>28856</v>
          </cell>
          <cell r="V608">
            <v>206</v>
          </cell>
          <cell r="W608">
            <v>468</v>
          </cell>
          <cell r="X608" t="str">
            <v>Male</v>
          </cell>
          <cell r="Z608">
            <v>7613</v>
          </cell>
          <cell r="AA608">
            <v>7613</v>
          </cell>
          <cell r="AB608">
            <v>58</v>
          </cell>
          <cell r="AC608">
            <v>11420</v>
          </cell>
          <cell r="AD6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EWPF"/>
      <sheetName val="Sheet1"/>
    </sheetNames>
    <sheetDataSet>
      <sheetData sheetId="0">
        <row r="2">
          <cell r="H2">
            <v>70407</v>
          </cell>
          <cell r="I2">
            <v>0</v>
          </cell>
          <cell r="J2" t="str">
            <v>0MPRAKASH THAKUR</v>
          </cell>
          <cell r="K2" t="str">
            <v>JAGDEESH SINGH</v>
          </cell>
          <cell r="L2" t="str">
            <v>HELPER</v>
          </cell>
          <cell r="M2">
            <v>0</v>
          </cell>
          <cell r="N2" t="e">
            <v>#N/A</v>
          </cell>
          <cell r="O2">
            <v>101350839200</v>
          </cell>
          <cell r="P2">
            <v>8100291665</v>
          </cell>
        </row>
        <row r="3">
          <cell r="H3">
            <v>70409</v>
          </cell>
          <cell r="I3">
            <v>0</v>
          </cell>
          <cell r="J3" t="str">
            <v>JAIN SINGH</v>
          </cell>
          <cell r="K3" t="str">
            <v>VISRAM SINGH</v>
          </cell>
          <cell r="L3" t="str">
            <v>HELPER</v>
          </cell>
          <cell r="M3">
            <v>0</v>
          </cell>
          <cell r="N3" t="e">
            <v>#N/A</v>
          </cell>
          <cell r="O3">
            <v>101350835998</v>
          </cell>
          <cell r="P3">
            <v>8100291671</v>
          </cell>
        </row>
        <row r="4">
          <cell r="H4">
            <v>70410</v>
          </cell>
          <cell r="I4">
            <v>0</v>
          </cell>
          <cell r="J4" t="str">
            <v>RAGHUVAR PRASAD</v>
          </cell>
          <cell r="K4" t="str">
            <v>SANTOSH</v>
          </cell>
          <cell r="L4" t="str">
            <v>HELPER</v>
          </cell>
          <cell r="M4">
            <v>0</v>
          </cell>
          <cell r="N4" t="e">
            <v>#N/A</v>
          </cell>
          <cell r="O4">
            <v>101350838460</v>
          </cell>
          <cell r="P4">
            <v>8100291675</v>
          </cell>
        </row>
        <row r="5">
          <cell r="H5">
            <v>70411</v>
          </cell>
          <cell r="I5">
            <v>0</v>
          </cell>
          <cell r="J5" t="str">
            <v>CHARAN SINGH</v>
          </cell>
          <cell r="K5" t="str">
            <v>PHOOL SINGH</v>
          </cell>
          <cell r="L5" t="str">
            <v>HELPER</v>
          </cell>
          <cell r="M5">
            <v>0</v>
          </cell>
          <cell r="N5" t="e">
            <v>#N/A</v>
          </cell>
          <cell r="O5">
            <v>101350839360</v>
          </cell>
          <cell r="P5">
            <v>8100291679</v>
          </cell>
        </row>
        <row r="6">
          <cell r="H6">
            <v>70412</v>
          </cell>
          <cell r="I6">
            <v>0</v>
          </cell>
          <cell r="J6" t="str">
            <v>RAJKUMAR UIKEY</v>
          </cell>
          <cell r="K6" t="str">
            <v>BHOJLAL</v>
          </cell>
          <cell r="L6" t="str">
            <v>HELPER</v>
          </cell>
          <cell r="M6">
            <v>0</v>
          </cell>
          <cell r="N6" t="e">
            <v>#N/A</v>
          </cell>
          <cell r="O6">
            <v>101350836016</v>
          </cell>
          <cell r="P6">
            <v>8100291681</v>
          </cell>
        </row>
        <row r="7">
          <cell r="H7">
            <v>70413</v>
          </cell>
          <cell r="I7">
            <v>0</v>
          </cell>
          <cell r="J7" t="str">
            <v>PHOOL SINGH</v>
          </cell>
          <cell r="K7" t="str">
            <v>BHEEMA SINGH</v>
          </cell>
          <cell r="L7" t="str">
            <v>HELPER</v>
          </cell>
          <cell r="M7">
            <v>0</v>
          </cell>
          <cell r="N7" t="e">
            <v>#N/A</v>
          </cell>
          <cell r="O7">
            <v>101344844685</v>
          </cell>
          <cell r="P7">
            <v>8100291686</v>
          </cell>
        </row>
        <row r="8">
          <cell r="H8">
            <v>71520</v>
          </cell>
          <cell r="I8">
            <v>0</v>
          </cell>
          <cell r="J8" t="str">
            <v>RITESH BAIRAGI</v>
          </cell>
          <cell r="K8" t="str">
            <v>RAM KUMAR BAIRAGI</v>
          </cell>
          <cell r="L8" t="str">
            <v>HELPER</v>
          </cell>
          <cell r="M8">
            <v>0</v>
          </cell>
          <cell r="N8" t="e">
            <v>#N/A</v>
          </cell>
          <cell r="O8">
            <v>101378334789</v>
          </cell>
          <cell r="P8" t="e">
            <v>#N/A</v>
          </cell>
        </row>
        <row r="9">
          <cell r="H9">
            <v>71967</v>
          </cell>
          <cell r="I9">
            <v>0</v>
          </cell>
          <cell r="J9" t="str">
            <v>SATYAM PATEL</v>
          </cell>
          <cell r="K9" t="str">
            <v>CHITRANJAN PATEL</v>
          </cell>
          <cell r="L9" t="str">
            <v>HELPER</v>
          </cell>
          <cell r="M9">
            <v>0</v>
          </cell>
          <cell r="N9" t="e">
            <v>#N/A</v>
          </cell>
          <cell r="O9">
            <v>101388386229</v>
          </cell>
          <cell r="P9" t="e">
            <v>#N/A</v>
          </cell>
        </row>
        <row r="10">
          <cell r="H10">
            <v>73201</v>
          </cell>
          <cell r="I10">
            <v>0</v>
          </cell>
          <cell r="J10" t="str">
            <v>DURGESH KUMAR RAGHUWANSHI</v>
          </cell>
          <cell r="K10" t="str">
            <v>PRAHLAAD RAGHUWANSHI</v>
          </cell>
          <cell r="L10" t="str">
            <v>HELPER</v>
          </cell>
          <cell r="M10">
            <v>0</v>
          </cell>
          <cell r="N10" t="e">
            <v>#N/A</v>
          </cell>
          <cell r="O10">
            <v>101414513047</v>
          </cell>
          <cell r="P10" t="e">
            <v>#N/A</v>
          </cell>
        </row>
        <row r="11">
          <cell r="H11">
            <v>73717</v>
          </cell>
          <cell r="I11">
            <v>0</v>
          </cell>
          <cell r="J11" t="str">
            <v>LAVEKUSH KUMAR YADAV</v>
          </cell>
          <cell r="K11" t="str">
            <v>FULCHAND YADAV</v>
          </cell>
          <cell r="L11" t="str">
            <v>HELPER</v>
          </cell>
          <cell r="M11">
            <v>0</v>
          </cell>
          <cell r="N11" t="e">
            <v>#N/A</v>
          </cell>
          <cell r="O11">
            <v>101424149170</v>
          </cell>
          <cell r="P11" t="e">
            <v>#N/A</v>
          </cell>
        </row>
        <row r="12">
          <cell r="H12">
            <v>69788</v>
          </cell>
          <cell r="I12">
            <v>0</v>
          </cell>
          <cell r="J12" t="str">
            <v>BHARAT LAL MARAVI</v>
          </cell>
          <cell r="K12" t="str">
            <v>SUMRAN MARAVI</v>
          </cell>
          <cell r="L12" t="str">
            <v>HELPER</v>
          </cell>
          <cell r="M12">
            <v>0</v>
          </cell>
          <cell r="N12" t="e">
            <v>#N/A</v>
          </cell>
          <cell r="O12">
            <v>101348721559</v>
          </cell>
          <cell r="P12">
            <v>8100291618</v>
          </cell>
        </row>
        <row r="13">
          <cell r="H13">
            <v>69793</v>
          </cell>
          <cell r="I13">
            <v>0</v>
          </cell>
          <cell r="J13" t="str">
            <v>SACHIN BARMAIYA</v>
          </cell>
          <cell r="K13" t="str">
            <v>SEETARAM BARMAN</v>
          </cell>
          <cell r="L13" t="str">
            <v>HELPER</v>
          </cell>
          <cell r="M13">
            <v>0</v>
          </cell>
          <cell r="N13" t="e">
            <v>#N/A</v>
          </cell>
          <cell r="O13">
            <v>101350118561</v>
          </cell>
          <cell r="P13">
            <v>8100291648</v>
          </cell>
        </row>
        <row r="14">
          <cell r="H14">
            <v>69796</v>
          </cell>
          <cell r="I14">
            <v>0</v>
          </cell>
          <cell r="J14" t="str">
            <v>DAYAL SINGH</v>
          </cell>
          <cell r="K14" t="str">
            <v>JHADU LAL</v>
          </cell>
          <cell r="L14" t="str">
            <v>HELPER</v>
          </cell>
          <cell r="M14">
            <v>0</v>
          </cell>
          <cell r="N14" t="e">
            <v>#N/A</v>
          </cell>
          <cell r="O14">
            <v>101344844721</v>
          </cell>
          <cell r="P14">
            <v>8100291660</v>
          </cell>
        </row>
        <row r="15">
          <cell r="H15">
            <v>70732</v>
          </cell>
          <cell r="I15">
            <v>0</v>
          </cell>
          <cell r="J15" t="str">
            <v>RAM LAL NANDA</v>
          </cell>
          <cell r="K15" t="str">
            <v>MENHGOO LAL</v>
          </cell>
          <cell r="L15" t="str">
            <v>HELPER</v>
          </cell>
          <cell r="M15">
            <v>0</v>
          </cell>
          <cell r="N15" t="e">
            <v>#N/A</v>
          </cell>
          <cell r="O15">
            <v>101356950017</v>
          </cell>
          <cell r="P15">
            <v>8100298264</v>
          </cell>
        </row>
        <row r="16">
          <cell r="H16">
            <v>71492</v>
          </cell>
          <cell r="I16">
            <v>0</v>
          </cell>
          <cell r="J16" t="str">
            <v>DURGESH NANDA</v>
          </cell>
          <cell r="K16" t="str">
            <v>SHRIRAM NANDA</v>
          </cell>
          <cell r="L16" t="str">
            <v>HELPER</v>
          </cell>
          <cell r="M16">
            <v>0</v>
          </cell>
          <cell r="N16" t="e">
            <v>#N/A</v>
          </cell>
          <cell r="O16">
            <v>101206914814</v>
          </cell>
          <cell r="P16" t="e">
            <v>#N/A</v>
          </cell>
        </row>
        <row r="17">
          <cell r="H17">
            <v>71495</v>
          </cell>
          <cell r="I17">
            <v>0</v>
          </cell>
          <cell r="J17" t="str">
            <v>SHAHBAZ QURESHI</v>
          </cell>
          <cell r="K17" t="str">
            <v>SALIM QURESHI</v>
          </cell>
          <cell r="L17" t="str">
            <v>HELPER</v>
          </cell>
          <cell r="M17">
            <v>0</v>
          </cell>
          <cell r="N17" t="e">
            <v>#N/A</v>
          </cell>
          <cell r="O17">
            <v>101378334840</v>
          </cell>
          <cell r="P17" t="e">
            <v>#N/A</v>
          </cell>
        </row>
        <row r="18">
          <cell r="H18">
            <v>71497</v>
          </cell>
          <cell r="I18">
            <v>0</v>
          </cell>
          <cell r="J18" t="str">
            <v>RANJEET NANDA</v>
          </cell>
          <cell r="K18" t="str">
            <v>KAILASH NANDA</v>
          </cell>
          <cell r="L18" t="str">
            <v>HELPER</v>
          </cell>
          <cell r="M18">
            <v>0</v>
          </cell>
          <cell r="N18" t="e">
            <v>#N/A</v>
          </cell>
          <cell r="O18">
            <v>101378334864</v>
          </cell>
          <cell r="P18" t="e">
            <v>#N/A</v>
          </cell>
        </row>
        <row r="19">
          <cell r="H19">
            <v>71499</v>
          </cell>
          <cell r="I19">
            <v>0</v>
          </cell>
          <cell r="J19" t="str">
            <v>ROHIT KUMAR</v>
          </cell>
          <cell r="K19" t="str">
            <v>RAMKRISHNA</v>
          </cell>
          <cell r="L19" t="str">
            <v>HELPER</v>
          </cell>
          <cell r="M19">
            <v>0</v>
          </cell>
          <cell r="N19" t="e">
            <v>#N/A</v>
          </cell>
          <cell r="O19">
            <v>101378334903</v>
          </cell>
          <cell r="P19" t="e">
            <v>#N/A</v>
          </cell>
        </row>
        <row r="20">
          <cell r="H20">
            <v>73082</v>
          </cell>
          <cell r="I20">
            <v>0</v>
          </cell>
          <cell r="J20" t="str">
            <v>SHIVAM SONI</v>
          </cell>
          <cell r="K20" t="str">
            <v>ARVIND SONI</v>
          </cell>
          <cell r="L20" t="str">
            <v>SUB STATION OPERATOR</v>
          </cell>
          <cell r="M20">
            <v>0</v>
          </cell>
          <cell r="N20" t="e">
            <v>#N/A</v>
          </cell>
          <cell r="O20">
            <v>101414512347</v>
          </cell>
          <cell r="P20" t="e">
            <v>#N/A</v>
          </cell>
        </row>
        <row r="21">
          <cell r="H21">
            <v>73677</v>
          </cell>
          <cell r="I21">
            <v>0</v>
          </cell>
          <cell r="J21" t="str">
            <v>CHAMRU DAS SONVANI</v>
          </cell>
          <cell r="K21" t="str">
            <v>CHARAN DAS SONVANI</v>
          </cell>
          <cell r="L21" t="str">
            <v>HELPER</v>
          </cell>
          <cell r="M21">
            <v>0</v>
          </cell>
          <cell r="N21" t="e">
            <v>#N/A</v>
          </cell>
          <cell r="O21">
            <v>101424149232</v>
          </cell>
          <cell r="P21" t="e">
            <v>#N/A</v>
          </cell>
        </row>
        <row r="22">
          <cell r="H22">
            <v>67121</v>
          </cell>
          <cell r="I22">
            <v>0</v>
          </cell>
          <cell r="J22" t="str">
            <v>DIWAKAR PARASTE</v>
          </cell>
          <cell r="K22" t="str">
            <v>MITHAI LAL PARASTE</v>
          </cell>
          <cell r="L22" t="str">
            <v>SUB STATION HELPER</v>
          </cell>
          <cell r="M22">
            <v>0</v>
          </cell>
          <cell r="N22" t="e">
            <v>#N/A</v>
          </cell>
          <cell r="O22">
            <v>101325442652</v>
          </cell>
          <cell r="P22" t="e">
            <v>#N/A</v>
          </cell>
        </row>
        <row r="23">
          <cell r="H23">
            <v>67142</v>
          </cell>
          <cell r="I23">
            <v>0</v>
          </cell>
          <cell r="J23" t="str">
            <v>NARENDRA KUMAR BISEN</v>
          </cell>
          <cell r="K23" t="str">
            <v>RAMDAYAL BISEN</v>
          </cell>
          <cell r="L23" t="str">
            <v>SUB STATION OPERATOR</v>
          </cell>
          <cell r="M23">
            <v>0</v>
          </cell>
          <cell r="N23" t="e">
            <v>#N/A</v>
          </cell>
          <cell r="O23">
            <v>101280418592</v>
          </cell>
          <cell r="P23" t="e">
            <v>#N/A</v>
          </cell>
        </row>
        <row r="24">
          <cell r="H24">
            <v>68335</v>
          </cell>
          <cell r="I24">
            <v>0</v>
          </cell>
          <cell r="J24" t="str">
            <v>SAVI KUMAR</v>
          </cell>
          <cell r="K24" t="str">
            <v>RATIRAM</v>
          </cell>
          <cell r="L24" t="str">
            <v>SUB STATION OPERATOR</v>
          </cell>
          <cell r="M24">
            <v>0</v>
          </cell>
          <cell r="N24" t="e">
            <v>#N/A</v>
          </cell>
          <cell r="O24">
            <v>100710097534</v>
          </cell>
          <cell r="P24" t="e">
            <v>#N/A</v>
          </cell>
        </row>
        <row r="25">
          <cell r="H25">
            <v>69955</v>
          </cell>
          <cell r="I25">
            <v>0</v>
          </cell>
          <cell r="J25" t="str">
            <v>SANDEEP KUMAR</v>
          </cell>
          <cell r="K25" t="str">
            <v>YUVAK SINGH</v>
          </cell>
          <cell r="L25" t="str">
            <v>SUB STATION OPERATOR</v>
          </cell>
          <cell r="M25">
            <v>0</v>
          </cell>
          <cell r="N25" t="e">
            <v>#N/A</v>
          </cell>
          <cell r="O25">
            <v>101346770761</v>
          </cell>
          <cell r="P25" t="e">
            <v>#N/A</v>
          </cell>
        </row>
        <row r="26">
          <cell r="H26">
            <v>70752</v>
          </cell>
          <cell r="I26">
            <v>0</v>
          </cell>
          <cell r="J26" t="str">
            <v>SANT KUMAR</v>
          </cell>
          <cell r="K26" t="str">
            <v>LAKHAN SINGH</v>
          </cell>
          <cell r="L26" t="str">
            <v>ASSISTANT</v>
          </cell>
          <cell r="M26">
            <v>0</v>
          </cell>
          <cell r="N26" t="e">
            <v>#N/A</v>
          </cell>
          <cell r="O26">
            <v>101224203895</v>
          </cell>
          <cell r="P26">
            <v>8100298241</v>
          </cell>
        </row>
        <row r="27">
          <cell r="H27">
            <v>70753</v>
          </cell>
          <cell r="I27">
            <v>0</v>
          </cell>
          <cell r="J27" t="str">
            <v>GANRAJ SINGH</v>
          </cell>
          <cell r="K27" t="str">
            <v>SUKHI SINGH</v>
          </cell>
          <cell r="L27" t="str">
            <v>ASSISTANT</v>
          </cell>
          <cell r="M27">
            <v>0</v>
          </cell>
          <cell r="N27" t="e">
            <v>#N/A</v>
          </cell>
          <cell r="O27">
            <v>101224203882</v>
          </cell>
          <cell r="P27">
            <v>8100298246</v>
          </cell>
        </row>
        <row r="28">
          <cell r="H28">
            <v>70754</v>
          </cell>
          <cell r="I28">
            <v>0</v>
          </cell>
          <cell r="J28" t="str">
            <v>HIRA SINGH SAIYAM</v>
          </cell>
          <cell r="K28" t="str">
            <v>PANCHAM SINGH</v>
          </cell>
          <cell r="L28" t="str">
            <v>ASSISTANT</v>
          </cell>
          <cell r="M28">
            <v>0</v>
          </cell>
          <cell r="N28" t="e">
            <v>#N/A</v>
          </cell>
          <cell r="O28">
            <v>101345923466</v>
          </cell>
          <cell r="P28">
            <v>8100298248</v>
          </cell>
        </row>
        <row r="29">
          <cell r="H29">
            <v>70755</v>
          </cell>
          <cell r="I29">
            <v>0</v>
          </cell>
          <cell r="J29" t="str">
            <v>SANTOSH SINGH</v>
          </cell>
          <cell r="K29" t="str">
            <v>AMAR SINGH</v>
          </cell>
          <cell r="L29" t="str">
            <v>ASSISTANT</v>
          </cell>
          <cell r="M29">
            <v>0</v>
          </cell>
          <cell r="N29" t="e">
            <v>#N/A</v>
          </cell>
          <cell r="O29">
            <v>101340101725</v>
          </cell>
          <cell r="P29">
            <v>8100298253</v>
          </cell>
        </row>
        <row r="30">
          <cell r="H30">
            <v>70756</v>
          </cell>
          <cell r="I30">
            <v>0</v>
          </cell>
          <cell r="J30" t="str">
            <v>SURENDRA YADAV</v>
          </cell>
          <cell r="K30" t="str">
            <v>JAI CHAND YADAV</v>
          </cell>
          <cell r="L30" t="str">
            <v>ASSISTANT</v>
          </cell>
          <cell r="M30">
            <v>0</v>
          </cell>
          <cell r="N30" t="e">
            <v>#N/A</v>
          </cell>
          <cell r="O30">
            <v>101356622058</v>
          </cell>
          <cell r="P30">
            <v>8100298259</v>
          </cell>
        </row>
        <row r="31">
          <cell r="H31">
            <v>70757</v>
          </cell>
          <cell r="I31">
            <v>0</v>
          </cell>
          <cell r="J31" t="str">
            <v>JITENDRA SINGH</v>
          </cell>
          <cell r="K31" t="str">
            <v>NAND KUMAR</v>
          </cell>
          <cell r="L31" t="str">
            <v>ASSISTANT</v>
          </cell>
          <cell r="M31">
            <v>0</v>
          </cell>
          <cell r="N31" t="e">
            <v>#N/A</v>
          </cell>
          <cell r="O31">
            <v>101345812327</v>
          </cell>
          <cell r="P31">
            <v>8100298262</v>
          </cell>
        </row>
        <row r="32">
          <cell r="H32">
            <v>70758</v>
          </cell>
          <cell r="I32">
            <v>0</v>
          </cell>
          <cell r="J32" t="str">
            <v>BHISHM KUMAR</v>
          </cell>
          <cell r="K32" t="str">
            <v>LAL DAS</v>
          </cell>
          <cell r="L32" t="str">
            <v>ASSISTANT</v>
          </cell>
          <cell r="M32">
            <v>0</v>
          </cell>
          <cell r="N32" t="e">
            <v>#N/A</v>
          </cell>
          <cell r="O32">
            <v>101346557879</v>
          </cell>
          <cell r="P32">
            <v>8100298266</v>
          </cell>
        </row>
        <row r="33">
          <cell r="H33">
            <v>70759</v>
          </cell>
          <cell r="I33">
            <v>0</v>
          </cell>
          <cell r="J33" t="str">
            <v>NAMO SINGH</v>
          </cell>
          <cell r="K33" t="str">
            <v>PREM SINGH</v>
          </cell>
          <cell r="L33" t="str">
            <v>ASSISTANT</v>
          </cell>
          <cell r="M33">
            <v>0</v>
          </cell>
          <cell r="N33" t="e">
            <v>#N/A</v>
          </cell>
          <cell r="O33">
            <v>101356621994</v>
          </cell>
          <cell r="P33">
            <v>8100298268</v>
          </cell>
        </row>
        <row r="34">
          <cell r="H34">
            <v>70760</v>
          </cell>
          <cell r="I34">
            <v>0</v>
          </cell>
          <cell r="J34" t="str">
            <v>KARAN DAS</v>
          </cell>
          <cell r="K34" t="str">
            <v>LAL DAS</v>
          </cell>
          <cell r="L34" t="str">
            <v>ASSISTANT</v>
          </cell>
          <cell r="M34">
            <v>0</v>
          </cell>
          <cell r="N34" t="e">
            <v>#N/A</v>
          </cell>
          <cell r="O34">
            <v>101356622004</v>
          </cell>
          <cell r="P34">
            <v>8100298270</v>
          </cell>
        </row>
        <row r="35">
          <cell r="H35">
            <v>70761</v>
          </cell>
          <cell r="I35">
            <v>0</v>
          </cell>
          <cell r="J35" t="str">
            <v>SANJAY KUMAR PARASTE</v>
          </cell>
          <cell r="K35" t="str">
            <v>NOKHE LAL</v>
          </cell>
          <cell r="L35" t="str">
            <v>ASSISTANT</v>
          </cell>
          <cell r="M35">
            <v>0</v>
          </cell>
          <cell r="N35" t="e">
            <v>#N/A</v>
          </cell>
          <cell r="O35">
            <v>101356622015</v>
          </cell>
          <cell r="P35">
            <v>8100298272</v>
          </cell>
        </row>
        <row r="36">
          <cell r="H36">
            <v>70762</v>
          </cell>
          <cell r="I36">
            <v>0</v>
          </cell>
          <cell r="J36" t="str">
            <v>DEVENDRA KUMAR</v>
          </cell>
          <cell r="K36" t="str">
            <v>RAJ KUMAR</v>
          </cell>
          <cell r="L36" t="str">
            <v>ASSISTANT</v>
          </cell>
          <cell r="M36">
            <v>0</v>
          </cell>
          <cell r="N36" t="e">
            <v>#N/A</v>
          </cell>
          <cell r="O36">
            <v>101356990417</v>
          </cell>
          <cell r="P36">
            <v>8100298304</v>
          </cell>
        </row>
        <row r="37">
          <cell r="H37">
            <v>70763</v>
          </cell>
          <cell r="I37">
            <v>0</v>
          </cell>
          <cell r="J37" t="str">
            <v>BASANT SINGH</v>
          </cell>
          <cell r="K37" t="str">
            <v>BALDEV SINGH</v>
          </cell>
          <cell r="L37" t="str">
            <v>ASSISTANT</v>
          </cell>
          <cell r="M37">
            <v>0</v>
          </cell>
          <cell r="N37" t="e">
            <v>#N/A</v>
          </cell>
          <cell r="O37">
            <v>101188466505</v>
          </cell>
          <cell r="P37">
            <v>8100298305</v>
          </cell>
        </row>
        <row r="38">
          <cell r="H38">
            <v>70764</v>
          </cell>
          <cell r="I38">
            <v>0</v>
          </cell>
          <cell r="J38" t="str">
            <v>PRAHLAD YADAV</v>
          </cell>
          <cell r="K38" t="str">
            <v>RAM SWAROOP</v>
          </cell>
          <cell r="L38" t="str">
            <v>ASSISTANT</v>
          </cell>
          <cell r="M38">
            <v>0</v>
          </cell>
          <cell r="N38" t="e">
            <v>#N/A</v>
          </cell>
          <cell r="O38">
            <v>101356623963</v>
          </cell>
          <cell r="P38">
            <v>8100298307</v>
          </cell>
        </row>
        <row r="39">
          <cell r="H39">
            <v>70765</v>
          </cell>
          <cell r="I39">
            <v>0</v>
          </cell>
          <cell r="J39" t="str">
            <v>PARASRAM MARAVI</v>
          </cell>
          <cell r="K39" t="str">
            <v>TEJI LAL</v>
          </cell>
          <cell r="L39" t="str">
            <v>ASSISTANT</v>
          </cell>
          <cell r="M39">
            <v>0</v>
          </cell>
          <cell r="N39" t="e">
            <v>#N/A</v>
          </cell>
          <cell r="O39">
            <v>101224240835</v>
          </cell>
          <cell r="P39">
            <v>8100298308</v>
          </cell>
        </row>
        <row r="40">
          <cell r="H40">
            <v>70766</v>
          </cell>
          <cell r="I40">
            <v>0</v>
          </cell>
          <cell r="J40" t="str">
            <v>SUNIL PATEL</v>
          </cell>
          <cell r="K40" t="str">
            <v>PARASRAM PATEL</v>
          </cell>
          <cell r="L40" t="str">
            <v>ASSISTANT</v>
          </cell>
          <cell r="M40">
            <v>0</v>
          </cell>
          <cell r="N40" t="e">
            <v>#N/A</v>
          </cell>
          <cell r="O40">
            <v>101355675448</v>
          </cell>
          <cell r="P40">
            <v>8100298310</v>
          </cell>
        </row>
        <row r="41">
          <cell r="H41">
            <v>70743</v>
          </cell>
          <cell r="I41">
            <v>0</v>
          </cell>
          <cell r="J41" t="str">
            <v>SANTOSH MARAVI</v>
          </cell>
          <cell r="K41" t="str">
            <v>DURGA PRASAD</v>
          </cell>
          <cell r="L41" t="str">
            <v>ASSISTANT</v>
          </cell>
          <cell r="M41">
            <v>0</v>
          </cell>
          <cell r="N41" t="e">
            <v>#N/A</v>
          </cell>
          <cell r="O41">
            <v>101224203946</v>
          </cell>
          <cell r="P41">
            <v>8100298274</v>
          </cell>
        </row>
        <row r="42">
          <cell r="H42">
            <v>70744</v>
          </cell>
          <cell r="I42">
            <v>0</v>
          </cell>
          <cell r="J42" t="str">
            <v>ANAND TEKAM</v>
          </cell>
          <cell r="K42" t="str">
            <v>TEERATH SINGH</v>
          </cell>
          <cell r="L42" t="str">
            <v>ASSISTANT</v>
          </cell>
          <cell r="M42">
            <v>0</v>
          </cell>
          <cell r="N42" t="e">
            <v>#N/A</v>
          </cell>
          <cell r="O42">
            <v>101356970696</v>
          </cell>
          <cell r="P42">
            <v>8100298275</v>
          </cell>
        </row>
        <row r="43">
          <cell r="H43">
            <v>70746</v>
          </cell>
          <cell r="I43">
            <v>0</v>
          </cell>
          <cell r="J43" t="str">
            <v>BHOORA SINGH</v>
          </cell>
          <cell r="K43" t="str">
            <v>MANGAL SINGH</v>
          </cell>
          <cell r="L43" t="str">
            <v>ASSISTANT</v>
          </cell>
          <cell r="M43">
            <v>0</v>
          </cell>
          <cell r="N43" t="e">
            <v>#N/A</v>
          </cell>
          <cell r="O43">
            <v>101354959019</v>
          </cell>
          <cell r="P43">
            <v>8100298277</v>
          </cell>
        </row>
        <row r="44">
          <cell r="H44">
            <v>70747</v>
          </cell>
          <cell r="I44">
            <v>0</v>
          </cell>
          <cell r="J44" t="str">
            <v>GOVIND KUMAR PARASTE</v>
          </cell>
          <cell r="K44" t="str">
            <v>DUMARI SINGH PARASTE</v>
          </cell>
          <cell r="L44" t="str">
            <v>ASSISTANT</v>
          </cell>
          <cell r="M44">
            <v>0</v>
          </cell>
          <cell r="N44" t="e">
            <v>#N/A</v>
          </cell>
          <cell r="O44">
            <v>101356990377</v>
          </cell>
          <cell r="P44">
            <v>8100298279</v>
          </cell>
        </row>
        <row r="45">
          <cell r="H45">
            <v>70748</v>
          </cell>
          <cell r="I45">
            <v>0</v>
          </cell>
          <cell r="J45" t="str">
            <v>SANDEEP KUMAR</v>
          </cell>
          <cell r="K45" t="str">
            <v>DULICHAND</v>
          </cell>
          <cell r="L45" t="str">
            <v>ASSISTANT</v>
          </cell>
          <cell r="M45">
            <v>0</v>
          </cell>
          <cell r="N45" t="e">
            <v>#N/A</v>
          </cell>
          <cell r="O45">
            <v>101257357865</v>
          </cell>
          <cell r="P45">
            <v>8100298300</v>
          </cell>
        </row>
        <row r="46">
          <cell r="H46">
            <v>70749</v>
          </cell>
          <cell r="I46">
            <v>0</v>
          </cell>
          <cell r="J46" t="str">
            <v>ARVIND SINGH TEKAM</v>
          </cell>
          <cell r="K46" t="str">
            <v>BHAJAN SINGH</v>
          </cell>
          <cell r="L46" t="str">
            <v>FUSE OF  CALL</v>
          </cell>
          <cell r="M46">
            <v>0</v>
          </cell>
          <cell r="N46" t="e">
            <v>#N/A</v>
          </cell>
          <cell r="O46">
            <v>101356622043</v>
          </cell>
          <cell r="P46">
            <v>8100298283</v>
          </cell>
        </row>
        <row r="47">
          <cell r="H47">
            <v>70750</v>
          </cell>
          <cell r="I47">
            <v>0</v>
          </cell>
          <cell r="J47" t="str">
            <v>SUBHASH</v>
          </cell>
          <cell r="K47" t="str">
            <v>SUKH NANDAN</v>
          </cell>
          <cell r="L47" t="str">
            <v>ASSISTANT</v>
          </cell>
          <cell r="M47">
            <v>0</v>
          </cell>
          <cell r="N47" t="e">
            <v>#N/A</v>
          </cell>
          <cell r="O47">
            <v>101356990396</v>
          </cell>
          <cell r="P47">
            <v>8100298302</v>
          </cell>
        </row>
        <row r="48">
          <cell r="H48">
            <v>70751</v>
          </cell>
          <cell r="I48">
            <v>0</v>
          </cell>
          <cell r="J48" t="str">
            <v>BEERAN SINGH</v>
          </cell>
          <cell r="K48" t="str">
            <v>BIGARI SINGH</v>
          </cell>
          <cell r="L48" t="str">
            <v>ASSISTANT</v>
          </cell>
          <cell r="M48">
            <v>0</v>
          </cell>
          <cell r="N48" t="e">
            <v>#N/A</v>
          </cell>
          <cell r="O48">
            <v>101356622027</v>
          </cell>
          <cell r="P48">
            <v>8100298282</v>
          </cell>
        </row>
        <row r="49">
          <cell r="H49">
            <v>73716</v>
          </cell>
          <cell r="I49">
            <v>0</v>
          </cell>
          <cell r="J49" t="str">
            <v>SATEESH KUMAR JHARIYA</v>
          </cell>
          <cell r="K49" t="str">
            <v>SHIVDAS LAL JHARIYA</v>
          </cell>
          <cell r="L49" t="str">
            <v>ASSISTANT</v>
          </cell>
          <cell r="M49">
            <v>0</v>
          </cell>
          <cell r="N49" t="e">
            <v>#N/A</v>
          </cell>
          <cell r="O49">
            <v>101184663765</v>
          </cell>
          <cell r="P49" t="e">
            <v>#N/A</v>
          </cell>
        </row>
        <row r="50">
          <cell r="H50">
            <v>70643</v>
          </cell>
          <cell r="I50">
            <v>0</v>
          </cell>
          <cell r="J50" t="str">
            <v>SURENDRA KUMAR BAIRAGI</v>
          </cell>
          <cell r="K50" t="str">
            <v>CHITRANJAN DAS</v>
          </cell>
          <cell r="L50" t="str">
            <v>ASSISTANT</v>
          </cell>
          <cell r="M50">
            <v>0</v>
          </cell>
          <cell r="N50" t="e">
            <v>#N/A</v>
          </cell>
          <cell r="O50">
            <v>101356700384</v>
          </cell>
          <cell r="P50">
            <v>8100298291</v>
          </cell>
        </row>
        <row r="51">
          <cell r="H51">
            <v>70644</v>
          </cell>
          <cell r="I51">
            <v>0</v>
          </cell>
          <cell r="J51" t="str">
            <v>NIRANJAN KUMAR RAJAK</v>
          </cell>
          <cell r="K51" t="str">
            <v>UMASANKAR RAJAK</v>
          </cell>
          <cell r="L51" t="str">
            <v>ASSISTANT</v>
          </cell>
          <cell r="M51">
            <v>0</v>
          </cell>
          <cell r="N51" t="e">
            <v>#N/A</v>
          </cell>
          <cell r="O51">
            <v>101322138960</v>
          </cell>
          <cell r="P51">
            <v>8100298321</v>
          </cell>
        </row>
        <row r="52">
          <cell r="H52">
            <v>70645</v>
          </cell>
          <cell r="I52">
            <v>0</v>
          </cell>
          <cell r="J52" t="str">
            <v>UMESH KUMAR KUMHARE</v>
          </cell>
          <cell r="K52" t="str">
            <v>DHAN SINGH</v>
          </cell>
          <cell r="L52" t="str">
            <v>ASSISTANT</v>
          </cell>
          <cell r="M52">
            <v>0</v>
          </cell>
          <cell r="N52" t="e">
            <v>#N/A</v>
          </cell>
          <cell r="O52">
            <v>101356917231</v>
          </cell>
          <cell r="P52">
            <v>8100298320</v>
          </cell>
        </row>
        <row r="53">
          <cell r="H53">
            <v>70646</v>
          </cell>
          <cell r="I53">
            <v>0</v>
          </cell>
          <cell r="J53" t="str">
            <v>PUNEET KUMAR NANDA</v>
          </cell>
          <cell r="K53" t="str">
            <v>GANESH KUMAR</v>
          </cell>
          <cell r="L53" t="str">
            <v>ASSISTANT</v>
          </cell>
          <cell r="M53">
            <v>0</v>
          </cell>
          <cell r="N53" t="e">
            <v>#N/A</v>
          </cell>
          <cell r="O53">
            <v>101356917103</v>
          </cell>
          <cell r="P53">
            <v>8100298317</v>
          </cell>
        </row>
        <row r="54">
          <cell r="H54">
            <v>70647</v>
          </cell>
          <cell r="I54">
            <v>0</v>
          </cell>
          <cell r="J54" t="str">
            <v>HARIOM RAGHUWANSHI</v>
          </cell>
          <cell r="K54" t="str">
            <v>JAGESWAR</v>
          </cell>
          <cell r="L54" t="str">
            <v>ASSISTANT</v>
          </cell>
          <cell r="M54">
            <v>0</v>
          </cell>
          <cell r="N54" t="e">
            <v>#N/A</v>
          </cell>
          <cell r="O54">
            <v>101356916836</v>
          </cell>
          <cell r="P54">
            <v>8100298303</v>
          </cell>
        </row>
        <row r="55">
          <cell r="H55">
            <v>70648</v>
          </cell>
          <cell r="I55">
            <v>0</v>
          </cell>
          <cell r="J55" t="str">
            <v>HEMANT KUMAR VISHVAKARMA</v>
          </cell>
          <cell r="K55" t="str">
            <v>BUDH RAM</v>
          </cell>
          <cell r="L55" t="str">
            <v>ASSISTANT</v>
          </cell>
          <cell r="M55">
            <v>0</v>
          </cell>
          <cell r="N55" t="e">
            <v>#N/A</v>
          </cell>
          <cell r="O55">
            <v>101192149083</v>
          </cell>
          <cell r="P55">
            <v>8100298136</v>
          </cell>
        </row>
        <row r="56">
          <cell r="H56">
            <v>70649</v>
          </cell>
          <cell r="I56">
            <v>0</v>
          </cell>
          <cell r="J56" t="str">
            <v>INDAR LAL WYAM</v>
          </cell>
          <cell r="K56" t="str">
            <v>SAHMAT SINGH</v>
          </cell>
          <cell r="L56" t="str">
            <v>ASSISTANT</v>
          </cell>
          <cell r="M56">
            <v>0</v>
          </cell>
          <cell r="N56" t="e">
            <v>#N/A</v>
          </cell>
          <cell r="O56">
            <v>101356949980</v>
          </cell>
          <cell r="P56">
            <v>8100298316</v>
          </cell>
        </row>
        <row r="57">
          <cell r="H57">
            <v>70650</v>
          </cell>
          <cell r="I57">
            <v>0</v>
          </cell>
          <cell r="J57" t="str">
            <v>SHIVAM KUMAR PATEL</v>
          </cell>
          <cell r="K57" t="str">
            <v>SUNDAR LAL</v>
          </cell>
          <cell r="L57" t="str">
            <v>ASSISTANT</v>
          </cell>
          <cell r="M57">
            <v>0</v>
          </cell>
          <cell r="N57" t="e">
            <v>#N/A</v>
          </cell>
          <cell r="O57">
            <v>101234729255</v>
          </cell>
          <cell r="P57">
            <v>8100298149</v>
          </cell>
        </row>
        <row r="58">
          <cell r="H58">
            <v>70651</v>
          </cell>
          <cell r="I58">
            <v>0</v>
          </cell>
          <cell r="J58" t="str">
            <v>NARENDRA MARAVI</v>
          </cell>
          <cell r="K58" t="str">
            <v>MUNNA LAL</v>
          </cell>
          <cell r="L58" t="str">
            <v>ASSISTANT</v>
          </cell>
          <cell r="M58">
            <v>0</v>
          </cell>
          <cell r="N58" t="e">
            <v>#N/A</v>
          </cell>
          <cell r="O58">
            <v>101192149134</v>
          </cell>
          <cell r="P58">
            <v>8100298298</v>
          </cell>
        </row>
        <row r="59">
          <cell r="H59">
            <v>70652</v>
          </cell>
          <cell r="I59">
            <v>0</v>
          </cell>
          <cell r="J59" t="str">
            <v>SUDHEER SAGAR KORCHE</v>
          </cell>
          <cell r="K59" t="str">
            <v>BHADDE LAL</v>
          </cell>
          <cell r="L59" t="str">
            <v>ASSISTANT</v>
          </cell>
          <cell r="M59">
            <v>0</v>
          </cell>
          <cell r="N59" t="e">
            <v>#N/A</v>
          </cell>
          <cell r="O59">
            <v>101322138956</v>
          </cell>
          <cell r="P59">
            <v>8100298295</v>
          </cell>
        </row>
        <row r="60">
          <cell r="H60">
            <v>70653</v>
          </cell>
          <cell r="I60">
            <v>0</v>
          </cell>
          <cell r="J60" t="str">
            <v>DANSINGH NARELI</v>
          </cell>
          <cell r="K60" t="str">
            <v>FAGULAL</v>
          </cell>
          <cell r="L60" t="str">
            <v>ASSISTANT</v>
          </cell>
          <cell r="M60">
            <v>0</v>
          </cell>
          <cell r="N60" t="e">
            <v>#N/A</v>
          </cell>
          <cell r="O60">
            <v>101192149110</v>
          </cell>
          <cell r="P60">
            <v>8100298293</v>
          </cell>
        </row>
        <row r="61">
          <cell r="H61">
            <v>70655</v>
          </cell>
          <cell r="I61">
            <v>0</v>
          </cell>
          <cell r="J61" t="str">
            <v>YOGESH THAKUR</v>
          </cell>
          <cell r="K61" t="str">
            <v>H S THAKUR</v>
          </cell>
          <cell r="L61" t="str">
            <v>ASSISTANT</v>
          </cell>
          <cell r="M61">
            <v>0</v>
          </cell>
          <cell r="N61" t="e">
            <v>#N/A</v>
          </cell>
          <cell r="O61">
            <v>101224931135</v>
          </cell>
          <cell r="P61">
            <v>8100298299</v>
          </cell>
        </row>
        <row r="62">
          <cell r="H62">
            <v>70656</v>
          </cell>
          <cell r="I62">
            <v>0</v>
          </cell>
          <cell r="J62" t="str">
            <v>ANIL YADAV</v>
          </cell>
          <cell r="K62" t="str">
            <v>LALLU LAL</v>
          </cell>
          <cell r="L62" t="str">
            <v>ASSISTANT</v>
          </cell>
          <cell r="M62">
            <v>0</v>
          </cell>
          <cell r="N62" t="e">
            <v>#N/A</v>
          </cell>
          <cell r="O62">
            <v>101218710157</v>
          </cell>
          <cell r="P62">
            <v>8100298292</v>
          </cell>
        </row>
        <row r="63">
          <cell r="H63">
            <v>70657</v>
          </cell>
          <cell r="I63">
            <v>0</v>
          </cell>
          <cell r="J63" t="str">
            <v>MUKESH KUMAR DHURWEY</v>
          </cell>
          <cell r="K63" t="str">
            <v>TEJLAL</v>
          </cell>
          <cell r="L63" t="str">
            <v>ASSISTANT</v>
          </cell>
          <cell r="M63">
            <v>0</v>
          </cell>
          <cell r="N63" t="e">
            <v>#N/A</v>
          </cell>
          <cell r="O63">
            <v>101356917220</v>
          </cell>
          <cell r="P63">
            <v>8100298140</v>
          </cell>
        </row>
        <row r="64">
          <cell r="H64">
            <v>70658</v>
          </cell>
          <cell r="I64">
            <v>0</v>
          </cell>
          <cell r="J64" t="str">
            <v>DURGESH GAYAK</v>
          </cell>
          <cell r="K64" t="str">
            <v>SUNIL</v>
          </cell>
          <cell r="L64" t="str">
            <v>ASSISTANT</v>
          </cell>
          <cell r="M64">
            <v>0</v>
          </cell>
          <cell r="N64" t="e">
            <v>#N/A</v>
          </cell>
          <cell r="O64">
            <v>101356917086</v>
          </cell>
          <cell r="P64">
            <v>8100298301</v>
          </cell>
        </row>
        <row r="65">
          <cell r="H65">
            <v>70659</v>
          </cell>
          <cell r="I65">
            <v>0</v>
          </cell>
          <cell r="J65" t="str">
            <v>JAGDAMBA PRADSAD SAHU</v>
          </cell>
          <cell r="K65" t="str">
            <v>SUGRIV SAHU</v>
          </cell>
          <cell r="L65" t="str">
            <v>ASSISTANT</v>
          </cell>
          <cell r="M65">
            <v>0</v>
          </cell>
          <cell r="N65" t="e">
            <v>#N/A</v>
          </cell>
          <cell r="O65">
            <v>101356949600</v>
          </cell>
          <cell r="P65">
            <v>8100298165</v>
          </cell>
        </row>
        <row r="66">
          <cell r="H66">
            <v>70660</v>
          </cell>
          <cell r="I66">
            <v>0</v>
          </cell>
          <cell r="J66" t="str">
            <v>RAJA RAM KUSHRAM</v>
          </cell>
          <cell r="K66" t="str">
            <v>LEV SINGH</v>
          </cell>
          <cell r="L66" t="str">
            <v>ASSISTANT</v>
          </cell>
          <cell r="M66">
            <v>0</v>
          </cell>
          <cell r="N66" t="e">
            <v>#N/A</v>
          </cell>
          <cell r="O66">
            <v>101356949853</v>
          </cell>
          <cell r="P66">
            <v>8100298170</v>
          </cell>
        </row>
        <row r="67">
          <cell r="H67">
            <v>70668</v>
          </cell>
          <cell r="I67">
            <v>0</v>
          </cell>
          <cell r="J67" t="str">
            <v>DINESH KUMAR UIKEY</v>
          </cell>
          <cell r="K67" t="str">
            <v>RATTU SINGH</v>
          </cell>
          <cell r="L67" t="str">
            <v>ASSISTANT</v>
          </cell>
          <cell r="M67">
            <v>0</v>
          </cell>
          <cell r="N67" t="e">
            <v>#N/A</v>
          </cell>
          <cell r="O67">
            <v>101356949876</v>
          </cell>
          <cell r="P67">
            <v>8100298175</v>
          </cell>
        </row>
        <row r="68">
          <cell r="H68">
            <v>70670</v>
          </cell>
          <cell r="I68">
            <v>0</v>
          </cell>
          <cell r="J68" t="str">
            <v>GIREESH AARMO</v>
          </cell>
          <cell r="K68" t="str">
            <v>GULAB SINGH</v>
          </cell>
          <cell r="L68" t="str">
            <v>ASSISTANT</v>
          </cell>
          <cell r="M68">
            <v>0</v>
          </cell>
          <cell r="N68" t="e">
            <v>#N/A</v>
          </cell>
          <cell r="O68">
            <v>101356949573</v>
          </cell>
          <cell r="P68">
            <v>8100298195</v>
          </cell>
        </row>
        <row r="69">
          <cell r="H69">
            <v>70671</v>
          </cell>
          <cell r="I69">
            <v>0</v>
          </cell>
          <cell r="J69" t="str">
            <v>KAPIL</v>
          </cell>
          <cell r="K69" t="str">
            <v>RAM PHAL</v>
          </cell>
          <cell r="L69" t="str">
            <v>ASSISTANT</v>
          </cell>
          <cell r="M69">
            <v>0</v>
          </cell>
          <cell r="N69" t="e">
            <v>#N/A</v>
          </cell>
          <cell r="O69">
            <v>101356949998</v>
          </cell>
          <cell r="P69">
            <v>8100298199</v>
          </cell>
        </row>
        <row r="70">
          <cell r="H70">
            <v>70672</v>
          </cell>
          <cell r="I70">
            <v>0</v>
          </cell>
          <cell r="J70" t="str">
            <v>INKAR PATEL</v>
          </cell>
          <cell r="K70" t="str">
            <v>SANTOSH KUMAR</v>
          </cell>
          <cell r="L70" t="str">
            <v>ASSISTANT</v>
          </cell>
          <cell r="M70">
            <v>0</v>
          </cell>
          <cell r="N70" t="e">
            <v>#N/A</v>
          </cell>
          <cell r="O70">
            <v>101308307670</v>
          </cell>
          <cell r="P70">
            <v>8100298212</v>
          </cell>
        </row>
        <row r="71">
          <cell r="H71">
            <v>70674</v>
          </cell>
          <cell r="I71">
            <v>0</v>
          </cell>
          <cell r="J71" t="str">
            <v>SUJIT KUMAR BARMAIYA</v>
          </cell>
          <cell r="K71" t="str">
            <v>TEEKARAM</v>
          </cell>
          <cell r="L71" t="str">
            <v>ASSISTANT</v>
          </cell>
          <cell r="M71">
            <v>0</v>
          </cell>
          <cell r="N71" t="e">
            <v>#N/A</v>
          </cell>
          <cell r="O71">
            <v>101356949922</v>
          </cell>
          <cell r="P71">
            <v>8100298224</v>
          </cell>
        </row>
        <row r="72">
          <cell r="H72">
            <v>70675</v>
          </cell>
          <cell r="I72">
            <v>0</v>
          </cell>
          <cell r="J72" t="str">
            <v>RAJESH KUMAR GOYAL</v>
          </cell>
          <cell r="K72" t="str">
            <v>AMAR SINGH</v>
          </cell>
          <cell r="L72" t="str">
            <v>ASSISTANT</v>
          </cell>
          <cell r="M72">
            <v>0</v>
          </cell>
          <cell r="N72" t="e">
            <v>#N/A</v>
          </cell>
          <cell r="O72">
            <v>101356949784</v>
          </cell>
          <cell r="P72">
            <v>8100298227</v>
          </cell>
        </row>
        <row r="73">
          <cell r="H73">
            <v>70676</v>
          </cell>
          <cell r="I73">
            <v>0</v>
          </cell>
          <cell r="J73" t="str">
            <v>MANEESH UIKEY</v>
          </cell>
          <cell r="K73" t="str">
            <v>BALRAM</v>
          </cell>
          <cell r="L73" t="str">
            <v>ASSISTANT</v>
          </cell>
          <cell r="M73">
            <v>0</v>
          </cell>
          <cell r="N73" t="e">
            <v>#N/A</v>
          </cell>
          <cell r="O73">
            <v>101356949951</v>
          </cell>
          <cell r="P73">
            <v>8100298229</v>
          </cell>
        </row>
        <row r="74">
          <cell r="H74">
            <v>70677</v>
          </cell>
          <cell r="I74">
            <v>0</v>
          </cell>
          <cell r="J74" t="str">
            <v>SHIV PRASAD WAYAM</v>
          </cell>
          <cell r="K74" t="str">
            <v>GEND LAL</v>
          </cell>
          <cell r="L74" t="str">
            <v>ASSISTANT</v>
          </cell>
          <cell r="M74">
            <v>0</v>
          </cell>
          <cell r="N74" t="e">
            <v>#N/A</v>
          </cell>
          <cell r="O74">
            <v>101206914851</v>
          </cell>
          <cell r="P74">
            <v>8100298237</v>
          </cell>
        </row>
        <row r="75">
          <cell r="H75">
            <v>70689</v>
          </cell>
          <cell r="I75">
            <v>0</v>
          </cell>
          <cell r="J75" t="str">
            <v>GHANSHYAM SINGRORE</v>
          </cell>
          <cell r="K75" t="str">
            <v>KAMLA PRASAD</v>
          </cell>
          <cell r="L75" t="str">
            <v>ASSISTANT</v>
          </cell>
          <cell r="M75">
            <v>0</v>
          </cell>
          <cell r="N75" t="e">
            <v>#N/A</v>
          </cell>
          <cell r="O75">
            <v>101215899196</v>
          </cell>
          <cell r="P75">
            <v>8100298311</v>
          </cell>
        </row>
        <row r="76">
          <cell r="H76">
            <v>70690</v>
          </cell>
          <cell r="I76">
            <v>0</v>
          </cell>
          <cell r="J76" t="str">
            <v>VEERENDRA MARAVI</v>
          </cell>
          <cell r="K76" t="str">
            <v>MUNNA LAL</v>
          </cell>
          <cell r="L76" t="str">
            <v>ASSISTANT</v>
          </cell>
          <cell r="M76">
            <v>0</v>
          </cell>
          <cell r="N76" t="e">
            <v>#N/A</v>
          </cell>
          <cell r="O76">
            <v>101356990401</v>
          </cell>
          <cell r="P76">
            <v>8100298312</v>
          </cell>
        </row>
        <row r="77">
          <cell r="H77">
            <v>70713</v>
          </cell>
          <cell r="I77">
            <v>0</v>
          </cell>
          <cell r="J77" t="str">
            <v>DHARMENDRA KUMAR</v>
          </cell>
          <cell r="K77" t="str">
            <v>DAB SINGH</v>
          </cell>
          <cell r="L77" t="str">
            <v>FUSE OF  CALL</v>
          </cell>
          <cell r="M77">
            <v>0</v>
          </cell>
          <cell r="N77" t="e">
            <v>#N/A</v>
          </cell>
          <cell r="O77">
            <v>101162229233</v>
          </cell>
          <cell r="P77" t="e">
            <v>#N/A</v>
          </cell>
        </row>
        <row r="78">
          <cell r="H78">
            <v>71070</v>
          </cell>
          <cell r="I78">
            <v>0</v>
          </cell>
          <cell r="J78" t="str">
            <v>DEEN DAYAL YADAV</v>
          </cell>
          <cell r="K78" t="str">
            <v>GORE LAL</v>
          </cell>
          <cell r="L78" t="str">
            <v>COMPUTER OPERATOR</v>
          </cell>
          <cell r="M78">
            <v>0</v>
          </cell>
          <cell r="N78" t="e">
            <v>#N/A</v>
          </cell>
          <cell r="O78">
            <v>101177106990</v>
          </cell>
          <cell r="P78" t="e">
            <v>#N/A</v>
          </cell>
        </row>
        <row r="79">
          <cell r="H79">
            <v>72566</v>
          </cell>
          <cell r="I79">
            <v>0</v>
          </cell>
          <cell r="J79" t="str">
            <v>KAMLA PRASAD RAGHUWANSHI</v>
          </cell>
          <cell r="K79" t="str">
            <v>SHANKAR LAL RAGHUWANSHI</v>
          </cell>
          <cell r="L79" t="str">
            <v>ASSISTANT</v>
          </cell>
          <cell r="M79">
            <v>0</v>
          </cell>
          <cell r="N79" t="e">
            <v>#N/A</v>
          </cell>
          <cell r="O79">
            <v>101403242485</v>
          </cell>
          <cell r="P79" t="e">
            <v>#N/A</v>
          </cell>
        </row>
        <row r="80">
          <cell r="H80">
            <v>69799</v>
          </cell>
          <cell r="I80">
            <v>0</v>
          </cell>
          <cell r="J80" t="str">
            <v>ASHARAM UIKEY</v>
          </cell>
          <cell r="K80" t="str">
            <v>RAMESH LAL</v>
          </cell>
          <cell r="L80" t="str">
            <v>HELPER</v>
          </cell>
          <cell r="M80">
            <v>0</v>
          </cell>
          <cell r="N80" t="e">
            <v>#N/A</v>
          </cell>
          <cell r="O80">
            <v>101224014274</v>
          </cell>
          <cell r="P80" t="e">
            <v>#N/A</v>
          </cell>
        </row>
        <row r="81">
          <cell r="H81">
            <v>70634</v>
          </cell>
          <cell r="I81">
            <v>0</v>
          </cell>
          <cell r="J81" t="str">
            <v>VIJAY KUMAR</v>
          </cell>
          <cell r="K81" t="str">
            <v>PHUL SINGH</v>
          </cell>
          <cell r="L81" t="str">
            <v>ASSISTANT</v>
          </cell>
          <cell r="M81">
            <v>0</v>
          </cell>
          <cell r="N81" t="e">
            <v>#N/A</v>
          </cell>
          <cell r="O81">
            <v>101357096723</v>
          </cell>
          <cell r="P81" t="e">
            <v>#N/A</v>
          </cell>
        </row>
        <row r="82">
          <cell r="H82">
            <v>70635</v>
          </cell>
          <cell r="I82">
            <v>0</v>
          </cell>
          <cell r="J82" t="str">
            <v>SHYAM LAL</v>
          </cell>
          <cell r="K82" t="str">
            <v>MIHI LAL</v>
          </cell>
          <cell r="L82" t="str">
            <v>ASSISTANT</v>
          </cell>
          <cell r="M82">
            <v>0</v>
          </cell>
          <cell r="N82" t="e">
            <v>#N/A</v>
          </cell>
          <cell r="O82">
            <v>101357096884</v>
          </cell>
          <cell r="P82" t="e">
            <v>#N/A</v>
          </cell>
        </row>
        <row r="83">
          <cell r="H83">
            <v>70636</v>
          </cell>
          <cell r="I83">
            <v>0</v>
          </cell>
          <cell r="J83" t="str">
            <v>RAJA RAM UIKEY</v>
          </cell>
          <cell r="K83" t="str">
            <v>DUMARI LAL</v>
          </cell>
          <cell r="L83" t="str">
            <v>ASSISTANT</v>
          </cell>
          <cell r="M83">
            <v>0</v>
          </cell>
          <cell r="N83" t="e">
            <v>#N/A</v>
          </cell>
          <cell r="O83">
            <v>101357096752</v>
          </cell>
          <cell r="P83" t="e">
            <v>#N/A</v>
          </cell>
        </row>
        <row r="84">
          <cell r="H84">
            <v>70637</v>
          </cell>
          <cell r="I84">
            <v>0</v>
          </cell>
          <cell r="J84" t="str">
            <v>IMRAT LAL MARAVI</v>
          </cell>
          <cell r="K84" t="str">
            <v>NANHELAL</v>
          </cell>
          <cell r="L84" t="str">
            <v>ASSISTANT</v>
          </cell>
          <cell r="M84">
            <v>0</v>
          </cell>
          <cell r="N84" t="e">
            <v>#N/A</v>
          </cell>
          <cell r="O84">
            <v>101357096694</v>
          </cell>
          <cell r="P84" t="e">
            <v>#N/A</v>
          </cell>
        </row>
        <row r="85">
          <cell r="H85">
            <v>70638</v>
          </cell>
          <cell r="I85">
            <v>0</v>
          </cell>
          <cell r="J85" t="str">
            <v>GOVIND JHARIYA</v>
          </cell>
          <cell r="K85" t="str">
            <v>BHAGAT SINGH</v>
          </cell>
          <cell r="L85" t="str">
            <v>ASSISTANT</v>
          </cell>
          <cell r="M85">
            <v>0</v>
          </cell>
          <cell r="N85" t="e">
            <v>#N/A</v>
          </cell>
          <cell r="O85">
            <v>101357096878</v>
          </cell>
          <cell r="P85" t="e">
            <v>#N/A</v>
          </cell>
        </row>
        <row r="86">
          <cell r="H86">
            <v>70639</v>
          </cell>
          <cell r="I86">
            <v>0</v>
          </cell>
          <cell r="J86" t="str">
            <v>MITHLESH MARKO</v>
          </cell>
          <cell r="K86" t="str">
            <v>NARAYAN PRASAD</v>
          </cell>
          <cell r="L86" t="str">
            <v>ASSISTANT</v>
          </cell>
          <cell r="M86">
            <v>0</v>
          </cell>
          <cell r="N86" t="e">
            <v>#N/A</v>
          </cell>
          <cell r="O86">
            <v>101357096035</v>
          </cell>
          <cell r="P86" t="e">
            <v>#N/A</v>
          </cell>
        </row>
        <row r="87">
          <cell r="H87">
            <v>70640</v>
          </cell>
          <cell r="I87">
            <v>0</v>
          </cell>
          <cell r="J87" t="str">
            <v>HEERA LAL</v>
          </cell>
          <cell r="K87" t="str">
            <v>SUMMAT LAL</v>
          </cell>
          <cell r="L87" t="str">
            <v>ASSISTANT</v>
          </cell>
          <cell r="M87">
            <v>0</v>
          </cell>
          <cell r="N87" t="e">
            <v>#N/A</v>
          </cell>
          <cell r="O87">
            <v>101357096026</v>
          </cell>
          <cell r="P87" t="e">
            <v>#N/A</v>
          </cell>
        </row>
        <row r="88">
          <cell r="H88">
            <v>70641</v>
          </cell>
          <cell r="I88">
            <v>0</v>
          </cell>
          <cell r="J88" t="str">
            <v>BALJEET SINGH</v>
          </cell>
          <cell r="K88" t="str">
            <v>RAJARAM</v>
          </cell>
          <cell r="L88" t="str">
            <v>ASSISTANT</v>
          </cell>
          <cell r="M88">
            <v>0</v>
          </cell>
          <cell r="N88" t="e">
            <v>#N/A</v>
          </cell>
          <cell r="O88">
            <v>101357096821</v>
          </cell>
          <cell r="P88" t="e">
            <v>#N/A</v>
          </cell>
        </row>
        <row r="89">
          <cell r="H89">
            <v>70642</v>
          </cell>
          <cell r="I89">
            <v>0</v>
          </cell>
          <cell r="J89" t="str">
            <v>TEK RAM KULASTE</v>
          </cell>
          <cell r="K89" t="str">
            <v>KUNDAN SINGH</v>
          </cell>
          <cell r="L89" t="str">
            <v>ASSISTANT</v>
          </cell>
          <cell r="M89">
            <v>0</v>
          </cell>
          <cell r="N89" t="e">
            <v>#N/A</v>
          </cell>
          <cell r="O89">
            <v>101357096809</v>
          </cell>
          <cell r="P89" t="e">
            <v>#N/A</v>
          </cell>
        </row>
        <row r="90">
          <cell r="H90">
            <v>70679</v>
          </cell>
          <cell r="I90">
            <v>0</v>
          </cell>
          <cell r="J90" t="str">
            <v>CHITRA BHOOSHAN BHANWARE</v>
          </cell>
          <cell r="K90" t="str">
            <v>LOK CHAND</v>
          </cell>
          <cell r="L90" t="str">
            <v>ASSISTANT</v>
          </cell>
          <cell r="M90">
            <v>0</v>
          </cell>
          <cell r="N90" t="e">
            <v>#N/A</v>
          </cell>
          <cell r="O90">
            <v>101357096907</v>
          </cell>
          <cell r="P90" t="e">
            <v>#N/A</v>
          </cell>
        </row>
        <row r="91">
          <cell r="H91">
            <v>70680</v>
          </cell>
          <cell r="I91">
            <v>0</v>
          </cell>
          <cell r="J91" t="str">
            <v>JONEE LAL UIKEY</v>
          </cell>
          <cell r="K91" t="str">
            <v>BASANT UIKEY</v>
          </cell>
          <cell r="L91" t="str">
            <v>ASSISTANT</v>
          </cell>
          <cell r="M91">
            <v>0</v>
          </cell>
          <cell r="N91" t="e">
            <v>#N/A</v>
          </cell>
          <cell r="O91">
            <v>101357096042</v>
          </cell>
          <cell r="P91" t="e">
            <v>#N/A</v>
          </cell>
        </row>
        <row r="92">
          <cell r="H92">
            <v>70681</v>
          </cell>
          <cell r="I92">
            <v>0</v>
          </cell>
          <cell r="J92" t="str">
            <v>RANJEET KUMAR DAHIMA</v>
          </cell>
          <cell r="K92" t="str">
            <v>BANSHI LAL</v>
          </cell>
          <cell r="L92" t="str">
            <v>ASSISTANT</v>
          </cell>
          <cell r="M92">
            <v>0</v>
          </cell>
          <cell r="N92" t="e">
            <v>#N/A</v>
          </cell>
          <cell r="O92">
            <v>101357096706</v>
          </cell>
          <cell r="P92" t="e">
            <v>#N/A</v>
          </cell>
        </row>
        <row r="93">
          <cell r="H93">
            <v>70682</v>
          </cell>
          <cell r="I93">
            <v>0</v>
          </cell>
          <cell r="J93" t="str">
            <v>KISHAN BHANWRE</v>
          </cell>
          <cell r="K93" t="str">
            <v>RADHESHYAM</v>
          </cell>
          <cell r="L93" t="str">
            <v>ASSISTANT</v>
          </cell>
          <cell r="M93">
            <v>0</v>
          </cell>
          <cell r="N93" t="e">
            <v>#N/A</v>
          </cell>
          <cell r="O93">
            <v>101357096845</v>
          </cell>
          <cell r="P93" t="e">
            <v>#N/A</v>
          </cell>
        </row>
        <row r="94">
          <cell r="H94">
            <v>70683</v>
          </cell>
          <cell r="I94">
            <v>0</v>
          </cell>
          <cell r="J94" t="str">
            <v>DEEPAK KUMAR YADAV</v>
          </cell>
          <cell r="K94" t="str">
            <v>OMKAR PRASAD</v>
          </cell>
          <cell r="L94" t="str">
            <v>ASSISTANT</v>
          </cell>
          <cell r="M94">
            <v>0</v>
          </cell>
          <cell r="N94" t="e">
            <v>#N/A</v>
          </cell>
          <cell r="O94">
            <v>101357096710</v>
          </cell>
          <cell r="P94" t="e">
            <v>#N/A</v>
          </cell>
        </row>
        <row r="95">
          <cell r="H95">
            <v>70684</v>
          </cell>
          <cell r="I95">
            <v>0</v>
          </cell>
          <cell r="J95" t="str">
            <v>VIRENDRA RAJAK</v>
          </cell>
          <cell r="K95" t="str">
            <v>GHANSHYAM RAJAK</v>
          </cell>
          <cell r="L95" t="str">
            <v>ASSISTANT</v>
          </cell>
          <cell r="M95">
            <v>0</v>
          </cell>
          <cell r="N95" t="e">
            <v>#N/A</v>
          </cell>
          <cell r="O95">
            <v>101357096799</v>
          </cell>
          <cell r="P95" t="e">
            <v>#N/A</v>
          </cell>
        </row>
        <row r="96">
          <cell r="H96">
            <v>70685</v>
          </cell>
          <cell r="I96">
            <v>0</v>
          </cell>
          <cell r="J96" t="str">
            <v>YASHAVANT KUMAR PANDEY</v>
          </cell>
          <cell r="K96" t="str">
            <v>DWARKA PRASAD</v>
          </cell>
          <cell r="L96" t="str">
            <v>ASSISTANT</v>
          </cell>
          <cell r="M96">
            <v>0</v>
          </cell>
          <cell r="N96" t="e">
            <v>#N/A</v>
          </cell>
          <cell r="O96">
            <v>101224014235</v>
          </cell>
          <cell r="P96" t="e">
            <v>#N/A</v>
          </cell>
        </row>
        <row r="97">
          <cell r="H97">
            <v>70686</v>
          </cell>
          <cell r="I97">
            <v>0</v>
          </cell>
          <cell r="J97" t="str">
            <v>INDRAPAL</v>
          </cell>
          <cell r="K97" t="str">
            <v>KUNWAR SINGH</v>
          </cell>
          <cell r="L97" t="str">
            <v>ASSISTANT</v>
          </cell>
          <cell r="M97">
            <v>0</v>
          </cell>
          <cell r="N97" t="e">
            <v>#N/A</v>
          </cell>
          <cell r="O97">
            <v>101224014196</v>
          </cell>
          <cell r="P97" t="e">
            <v>#N/A</v>
          </cell>
        </row>
        <row r="98">
          <cell r="H98">
            <v>70687</v>
          </cell>
          <cell r="I98">
            <v>0</v>
          </cell>
          <cell r="J98" t="str">
            <v>KHEL KARAN</v>
          </cell>
          <cell r="K98" t="str">
            <v>MAHU LAL</v>
          </cell>
          <cell r="L98" t="str">
            <v>ASSISTANT</v>
          </cell>
          <cell r="M98">
            <v>0</v>
          </cell>
          <cell r="N98" t="e">
            <v>#N/A</v>
          </cell>
          <cell r="O98">
            <v>101224014290</v>
          </cell>
          <cell r="P98" t="e">
            <v>#N/A</v>
          </cell>
        </row>
        <row r="99">
          <cell r="H99">
            <v>71071</v>
          </cell>
          <cell r="I99">
            <v>0</v>
          </cell>
          <cell r="J99" t="str">
            <v>PRADUM KUMAR KATHIYA</v>
          </cell>
          <cell r="K99" t="str">
            <v>VIJAY KUMAR KATHIYA</v>
          </cell>
          <cell r="L99" t="str">
            <v>ASSISTANT</v>
          </cell>
          <cell r="M99">
            <v>0</v>
          </cell>
          <cell r="N99" t="e">
            <v>#N/A</v>
          </cell>
          <cell r="O99">
            <v>101367690300</v>
          </cell>
          <cell r="P99" t="e">
            <v>#N/A</v>
          </cell>
        </row>
        <row r="100">
          <cell r="H100">
            <v>70232</v>
          </cell>
          <cell r="I100">
            <v>0</v>
          </cell>
          <cell r="J100" t="str">
            <v>MOHAN SINGH THAKUR</v>
          </cell>
          <cell r="K100" t="str">
            <v>PARASRAM</v>
          </cell>
          <cell r="L100" t="str">
            <v>COMPUTER OPERATOR</v>
          </cell>
          <cell r="M100">
            <v>0</v>
          </cell>
          <cell r="N100" t="e">
            <v>#N/A</v>
          </cell>
          <cell r="O100">
            <v>101341677456</v>
          </cell>
          <cell r="P100" t="e">
            <v>#N/A</v>
          </cell>
        </row>
        <row r="101">
          <cell r="H101">
            <v>70233</v>
          </cell>
          <cell r="I101">
            <v>0</v>
          </cell>
          <cell r="J101" t="str">
            <v>AMIT KUMAR</v>
          </cell>
          <cell r="K101" t="str">
            <v>DAL CHAND</v>
          </cell>
          <cell r="L101" t="str">
            <v>COMPUTER OPERATOR</v>
          </cell>
          <cell r="M101">
            <v>0</v>
          </cell>
          <cell r="N101" t="e">
            <v>#N/A</v>
          </cell>
          <cell r="O101">
            <v>101341669159</v>
          </cell>
          <cell r="P101" t="e">
            <v>#N/A</v>
          </cell>
        </row>
        <row r="102">
          <cell r="H102">
            <v>71522</v>
          </cell>
          <cell r="I102">
            <v>0</v>
          </cell>
          <cell r="J102" t="str">
            <v>NEERAJ BARMAN</v>
          </cell>
          <cell r="K102" t="str">
            <v>MUNNA LAL BARMAN</v>
          </cell>
          <cell r="L102" t="str">
            <v>HELPER</v>
          </cell>
          <cell r="M102">
            <v>0</v>
          </cell>
          <cell r="N102" t="e">
            <v>#N/A</v>
          </cell>
          <cell r="O102">
            <v>101378355481</v>
          </cell>
          <cell r="P102" t="e">
            <v>#N/A</v>
          </cell>
        </row>
        <row r="103">
          <cell r="H103">
            <v>71962</v>
          </cell>
          <cell r="I103">
            <v>0</v>
          </cell>
          <cell r="J103" t="str">
            <v>RAM CHARAN MARKO</v>
          </cell>
          <cell r="K103" t="str">
            <v>DAYARAM MARKO</v>
          </cell>
          <cell r="L103" t="str">
            <v>COMPUTER OPERATOR</v>
          </cell>
          <cell r="M103">
            <v>0</v>
          </cell>
          <cell r="N103" t="e">
            <v>#N/A</v>
          </cell>
          <cell r="O103">
            <v>100605479593</v>
          </cell>
          <cell r="P103" t="e">
            <v>#N/A</v>
          </cell>
        </row>
        <row r="104">
          <cell r="H104">
            <v>71963</v>
          </cell>
          <cell r="I104">
            <v>0</v>
          </cell>
          <cell r="J104" t="str">
            <v>RAJENDRA KUMAR GOSWAMI</v>
          </cell>
          <cell r="K104" t="str">
            <v>DORI LAL GOSWAMI</v>
          </cell>
          <cell r="L104" t="str">
            <v>COMPUTER OPERATOR</v>
          </cell>
          <cell r="M104">
            <v>0</v>
          </cell>
          <cell r="N104" t="e">
            <v>#N/A</v>
          </cell>
          <cell r="O104">
            <v>101270013168</v>
          </cell>
          <cell r="P104" t="e">
            <v>#N/A</v>
          </cell>
        </row>
        <row r="105">
          <cell r="H105">
            <v>71964</v>
          </cell>
          <cell r="I105">
            <v>0</v>
          </cell>
          <cell r="J105" t="str">
            <v>RAHUL PATEL</v>
          </cell>
          <cell r="K105" t="str">
            <v>BASANT PATEL</v>
          </cell>
          <cell r="L105" t="str">
            <v>COMPUTER OPERATOR</v>
          </cell>
          <cell r="M105">
            <v>0</v>
          </cell>
          <cell r="N105" t="e">
            <v>#N/A</v>
          </cell>
          <cell r="O105">
            <v>101359592662</v>
          </cell>
          <cell r="P105" t="e">
            <v>#N/A</v>
          </cell>
        </row>
        <row r="106">
          <cell r="H106">
            <v>71965</v>
          </cell>
          <cell r="I106">
            <v>0</v>
          </cell>
          <cell r="J106" t="str">
            <v>PINTU LAL</v>
          </cell>
          <cell r="K106" t="str">
            <v>NARMDA PRASAD</v>
          </cell>
          <cell r="L106" t="str">
            <v>COMPUTER OPERATOR</v>
          </cell>
          <cell r="M106">
            <v>0</v>
          </cell>
          <cell r="N106" t="e">
            <v>#N/A</v>
          </cell>
          <cell r="O106">
            <v>101388134791</v>
          </cell>
          <cell r="P106" t="e">
            <v>#N/A</v>
          </cell>
        </row>
        <row r="107">
          <cell r="H107">
            <v>71966</v>
          </cell>
          <cell r="I107">
            <v>0</v>
          </cell>
          <cell r="J107" t="str">
            <v>RAM MILAN BARMAN</v>
          </cell>
          <cell r="K107" t="str">
            <v>GOKUL PRASAD</v>
          </cell>
          <cell r="L107" t="str">
            <v>COMPUTER OPERATOR</v>
          </cell>
          <cell r="M107">
            <v>0</v>
          </cell>
          <cell r="N107" t="e">
            <v>#N/A</v>
          </cell>
          <cell r="O107">
            <v>101206826012</v>
          </cell>
          <cell r="P107" t="e">
            <v>#N/A</v>
          </cell>
        </row>
        <row r="108">
          <cell r="H108">
            <v>69791</v>
          </cell>
          <cell r="I108">
            <v>0</v>
          </cell>
          <cell r="J108" t="str">
            <v>VIJAY BAMAIYA</v>
          </cell>
          <cell r="K108" t="str">
            <v>SEETARAM BARMAIYA</v>
          </cell>
          <cell r="L108" t="str">
            <v>HELPER</v>
          </cell>
          <cell r="M108">
            <v>0</v>
          </cell>
          <cell r="N108" t="e">
            <v>#N/A</v>
          </cell>
          <cell r="O108">
            <v>101157484830</v>
          </cell>
          <cell r="P108">
            <v>8100291636</v>
          </cell>
        </row>
        <row r="109">
          <cell r="H109">
            <v>69792</v>
          </cell>
          <cell r="I109">
            <v>0</v>
          </cell>
          <cell r="J109" t="str">
            <v>AMIT KUMAR BARMAN</v>
          </cell>
          <cell r="K109" t="str">
            <v>LAXMAN PRASAD BARMAN</v>
          </cell>
          <cell r="L109" t="str">
            <v>HELPER</v>
          </cell>
          <cell r="M109">
            <v>0</v>
          </cell>
          <cell r="N109" t="e">
            <v>#N/A</v>
          </cell>
          <cell r="O109">
            <v>101344844713</v>
          </cell>
          <cell r="P109">
            <v>8100291643</v>
          </cell>
        </row>
        <row r="110">
          <cell r="H110">
            <v>70415</v>
          </cell>
          <cell r="I110">
            <v>0</v>
          </cell>
          <cell r="J110" t="str">
            <v>VIJAY NANDA</v>
          </cell>
          <cell r="K110" t="str">
            <v>RAJENDRA NANDA</v>
          </cell>
          <cell r="L110" t="str">
            <v>HELPER</v>
          </cell>
          <cell r="M110">
            <v>0</v>
          </cell>
          <cell r="N110" t="e">
            <v>#N/A</v>
          </cell>
          <cell r="O110">
            <v>101344844692</v>
          </cell>
          <cell r="P110">
            <v>8100291692</v>
          </cell>
        </row>
        <row r="111">
          <cell r="H111">
            <v>71884</v>
          </cell>
          <cell r="I111">
            <v>0</v>
          </cell>
          <cell r="J111" t="str">
            <v>UMESH KUMAR JHARIYA</v>
          </cell>
          <cell r="K111" t="str">
            <v>CHANDU LAL JHARIYA</v>
          </cell>
          <cell r="L111" t="str">
            <v>COMPUTER OPERATOR</v>
          </cell>
          <cell r="M111">
            <v>0</v>
          </cell>
          <cell r="N111" t="e">
            <v>#N/A</v>
          </cell>
          <cell r="O111">
            <v>101191334546</v>
          </cell>
          <cell r="P111" t="e">
            <v>#N/A</v>
          </cell>
        </row>
        <row r="112">
          <cell r="H112">
            <v>71885</v>
          </cell>
          <cell r="I112">
            <v>0</v>
          </cell>
          <cell r="J112" t="str">
            <v>RAHUL SONI</v>
          </cell>
          <cell r="K112" t="str">
            <v>ARVIND SONI</v>
          </cell>
          <cell r="L112" t="str">
            <v>COMPUTER OPERATOR</v>
          </cell>
          <cell r="M112">
            <v>0</v>
          </cell>
          <cell r="N112" t="e">
            <v>#N/A</v>
          </cell>
          <cell r="O112">
            <v>101199661162</v>
          </cell>
          <cell r="P112" t="e">
            <v>#N/A</v>
          </cell>
        </row>
        <row r="113">
          <cell r="H113">
            <v>71887</v>
          </cell>
          <cell r="I113">
            <v>0</v>
          </cell>
          <cell r="J113" t="str">
            <v>KESHAV PRASHAD PATEL</v>
          </cell>
          <cell r="K113" t="str">
            <v>KRISHNA PATEL</v>
          </cell>
          <cell r="L113" t="str">
            <v>COMPUTER OPERATOR</v>
          </cell>
          <cell r="M113">
            <v>0</v>
          </cell>
          <cell r="N113" t="e">
            <v>#N/A</v>
          </cell>
          <cell r="O113">
            <v>100956906722</v>
          </cell>
          <cell r="P113" t="e">
            <v>#N/A</v>
          </cell>
        </row>
        <row r="114">
          <cell r="H114">
            <v>71888</v>
          </cell>
          <cell r="I114">
            <v>0</v>
          </cell>
          <cell r="J114" t="str">
            <v>NEETI SAHU</v>
          </cell>
          <cell r="K114" t="str">
            <v>TEEKA RAM SAHU</v>
          </cell>
          <cell r="L114" t="str">
            <v>COMPUTER OPERATOR</v>
          </cell>
          <cell r="M114">
            <v>0</v>
          </cell>
          <cell r="N114" t="e">
            <v>#N/A</v>
          </cell>
          <cell r="O114">
            <v>101002020376</v>
          </cell>
          <cell r="P114" t="e">
            <v>#N/A</v>
          </cell>
        </row>
        <row r="115">
          <cell r="H115">
            <v>71890</v>
          </cell>
          <cell r="I115">
            <v>0</v>
          </cell>
          <cell r="J115" t="str">
            <v>ANJANA BARMAIYA</v>
          </cell>
          <cell r="K115" t="str">
            <v>GOPAL PRASAD</v>
          </cell>
          <cell r="L115" t="str">
            <v>COMPUTER OPERATOR</v>
          </cell>
          <cell r="M115">
            <v>0</v>
          </cell>
          <cell r="N115" t="e">
            <v>#N/A</v>
          </cell>
          <cell r="O115">
            <v>101174002776</v>
          </cell>
          <cell r="P115" t="e">
            <v>#N/A</v>
          </cell>
        </row>
        <row r="116">
          <cell r="H116">
            <v>71891</v>
          </cell>
          <cell r="I116">
            <v>0</v>
          </cell>
          <cell r="J116" t="str">
            <v>ANAND KUMAR</v>
          </cell>
          <cell r="K116" t="str">
            <v>RAMESH KUMAR</v>
          </cell>
          <cell r="L116" t="str">
            <v>COMPUTER OPERATOR</v>
          </cell>
          <cell r="M116">
            <v>0</v>
          </cell>
          <cell r="N116" t="e">
            <v>#N/A</v>
          </cell>
          <cell r="O116">
            <v>101388386238</v>
          </cell>
          <cell r="P116" t="e">
            <v>#N/A</v>
          </cell>
        </row>
        <row r="117">
          <cell r="H117">
            <v>71893</v>
          </cell>
          <cell r="I117">
            <v>0</v>
          </cell>
          <cell r="J117" t="str">
            <v>MOHINI CHOURASIA</v>
          </cell>
          <cell r="K117" t="str">
            <v>JAGDEESH PRASAD</v>
          </cell>
          <cell r="L117" t="str">
            <v>COMPUTER OPERATOR</v>
          </cell>
          <cell r="M117">
            <v>0</v>
          </cell>
          <cell r="N117" t="e">
            <v>#N/A</v>
          </cell>
          <cell r="O117">
            <v>100500766430</v>
          </cell>
          <cell r="P117" t="e">
            <v>#N/A</v>
          </cell>
        </row>
        <row r="118">
          <cell r="H118">
            <v>71894</v>
          </cell>
          <cell r="I118">
            <v>0</v>
          </cell>
          <cell r="J118" t="str">
            <v>SUMIT PATEL</v>
          </cell>
          <cell r="K118" t="str">
            <v>GIRDHARI LAL</v>
          </cell>
          <cell r="L118" t="str">
            <v>COMPUTER OPERATOR</v>
          </cell>
          <cell r="M118">
            <v>0</v>
          </cell>
          <cell r="N118" t="e">
            <v>#N/A</v>
          </cell>
          <cell r="O118">
            <v>101388417412</v>
          </cell>
          <cell r="P118" t="e">
            <v>#N/A</v>
          </cell>
        </row>
        <row r="119">
          <cell r="H119">
            <v>71895</v>
          </cell>
          <cell r="I119">
            <v>0</v>
          </cell>
          <cell r="J119" t="str">
            <v>DURGESH SEN</v>
          </cell>
          <cell r="K119" t="str">
            <v>BALKRISN SEN</v>
          </cell>
          <cell r="L119" t="str">
            <v>COMPUTER OPERATOR</v>
          </cell>
          <cell r="M119">
            <v>0</v>
          </cell>
          <cell r="N119" t="e">
            <v>#N/A</v>
          </cell>
          <cell r="O119">
            <v>100500133441</v>
          </cell>
          <cell r="P119" t="e">
            <v>#N/A</v>
          </cell>
        </row>
        <row r="120">
          <cell r="H120">
            <v>71899</v>
          </cell>
          <cell r="I120">
            <v>0</v>
          </cell>
          <cell r="J120" t="str">
            <v>SANTOSH KUMAR THAKUR</v>
          </cell>
          <cell r="K120" t="str">
            <v>BALRAM SINGH THAKUR</v>
          </cell>
          <cell r="L120" t="str">
            <v>COMPUTER OPERATOR</v>
          </cell>
          <cell r="M120">
            <v>0</v>
          </cell>
          <cell r="N120" t="e">
            <v>#N/A</v>
          </cell>
          <cell r="O120">
            <v>101388417420</v>
          </cell>
          <cell r="P120" t="e">
            <v>#N/A</v>
          </cell>
        </row>
        <row r="121">
          <cell r="H121">
            <v>71901</v>
          </cell>
          <cell r="I121">
            <v>0</v>
          </cell>
          <cell r="J121" t="str">
            <v>KAVITA DUBEY</v>
          </cell>
          <cell r="K121" t="str">
            <v>SUJEET DUBEY</v>
          </cell>
          <cell r="L121" t="str">
            <v>COMPUTER OPERATOR</v>
          </cell>
          <cell r="M121">
            <v>0</v>
          </cell>
          <cell r="N121" t="e">
            <v>#N/A</v>
          </cell>
          <cell r="O121">
            <v>101389225535</v>
          </cell>
          <cell r="P121" t="e">
            <v>#N/A</v>
          </cell>
        </row>
        <row r="122">
          <cell r="H122">
            <v>71905</v>
          </cell>
          <cell r="I122">
            <v>0</v>
          </cell>
          <cell r="J122" t="str">
            <v>VIPIN KUMAR YADAV</v>
          </cell>
          <cell r="K122" t="str">
            <v>MAHENDRA KUMAR YADAV</v>
          </cell>
          <cell r="L122" t="str">
            <v>COMPUTER OPERATOR</v>
          </cell>
          <cell r="M122">
            <v>0</v>
          </cell>
          <cell r="N122" t="e">
            <v>#N/A</v>
          </cell>
          <cell r="O122">
            <v>101235631705</v>
          </cell>
          <cell r="P122" t="e">
            <v>#N/A</v>
          </cell>
        </row>
        <row r="123">
          <cell r="H123">
            <v>71907</v>
          </cell>
          <cell r="I123">
            <v>0</v>
          </cell>
          <cell r="J123" t="str">
            <v>MOHAN PATEL</v>
          </cell>
          <cell r="K123" t="str">
            <v>RAM SEWAK PATEL</v>
          </cell>
          <cell r="L123" t="str">
            <v>COMPUTER OPERATOR</v>
          </cell>
          <cell r="M123">
            <v>0</v>
          </cell>
          <cell r="N123" t="e">
            <v>#N/A</v>
          </cell>
          <cell r="O123">
            <v>101113749140</v>
          </cell>
          <cell r="P123" t="e">
            <v>#N/A</v>
          </cell>
        </row>
        <row r="124">
          <cell r="H124">
            <v>71908</v>
          </cell>
          <cell r="I124">
            <v>0</v>
          </cell>
          <cell r="J124" t="str">
            <v>LALIT KACHHWAHA</v>
          </cell>
          <cell r="K124" t="str">
            <v>LAKHAN KACHHWAHA</v>
          </cell>
          <cell r="L124" t="str">
            <v>COMPUTER OPERATOR</v>
          </cell>
          <cell r="M124">
            <v>0</v>
          </cell>
          <cell r="N124" t="e">
            <v>#N/A</v>
          </cell>
          <cell r="O124">
            <v>101113749129</v>
          </cell>
          <cell r="P124" t="e">
            <v>#N/A</v>
          </cell>
        </row>
        <row r="125">
          <cell r="H125">
            <v>71910</v>
          </cell>
          <cell r="I125">
            <v>0</v>
          </cell>
          <cell r="J125" t="str">
            <v>RAHUL JHARIYA</v>
          </cell>
          <cell r="K125" t="str">
            <v>RAGUNANDAN JHARIYA</v>
          </cell>
          <cell r="L125" t="str">
            <v>COMPUTER OPERATOR</v>
          </cell>
          <cell r="M125">
            <v>0</v>
          </cell>
          <cell r="N125" t="e">
            <v>#N/A</v>
          </cell>
          <cell r="O125">
            <v>101028499063</v>
          </cell>
          <cell r="P125" t="e">
            <v>#N/A</v>
          </cell>
        </row>
        <row r="126">
          <cell r="H126">
            <v>71911</v>
          </cell>
          <cell r="I126">
            <v>0</v>
          </cell>
          <cell r="J126" t="str">
            <v>HIMANSHU KACHHWAHA</v>
          </cell>
          <cell r="K126" t="str">
            <v>NARENDRA KACHHWAHA</v>
          </cell>
          <cell r="L126" t="str">
            <v>COMPUTER OPERATOR</v>
          </cell>
          <cell r="M126">
            <v>0</v>
          </cell>
          <cell r="N126" t="e">
            <v>#N/A</v>
          </cell>
          <cell r="O126">
            <v>100971780334</v>
          </cell>
          <cell r="P126" t="e">
            <v>#N/A</v>
          </cell>
        </row>
        <row r="127">
          <cell r="H127">
            <v>70186</v>
          </cell>
          <cell r="I127">
            <v>0</v>
          </cell>
          <cell r="J127" t="str">
            <v>RADHNI DHARWAIYA</v>
          </cell>
          <cell r="K127" t="str">
            <v>NATTHOO DAS</v>
          </cell>
          <cell r="L127" t="str">
            <v>COMPUTER OPERATOR</v>
          </cell>
          <cell r="M127">
            <v>0</v>
          </cell>
          <cell r="N127" t="e">
            <v>#N/A</v>
          </cell>
          <cell r="O127">
            <v>101350118526</v>
          </cell>
          <cell r="P127" t="e">
            <v>#N/A</v>
          </cell>
        </row>
        <row r="128">
          <cell r="H128">
            <v>70193</v>
          </cell>
          <cell r="I128">
            <v>0</v>
          </cell>
          <cell r="J128" t="str">
            <v>UMESH JANGHELA</v>
          </cell>
          <cell r="K128" t="str">
            <v>REWA RAM</v>
          </cell>
          <cell r="L128" t="str">
            <v>COMPUTER OPERATOR</v>
          </cell>
          <cell r="M128">
            <v>0</v>
          </cell>
          <cell r="N128" t="e">
            <v>#N/A</v>
          </cell>
          <cell r="O128">
            <v>101346284767</v>
          </cell>
          <cell r="P128" t="e">
            <v>#N/A</v>
          </cell>
        </row>
        <row r="129">
          <cell r="H129">
            <v>70196</v>
          </cell>
          <cell r="I129">
            <v>0</v>
          </cell>
          <cell r="J129" t="str">
            <v>SAPNA MISHRA</v>
          </cell>
          <cell r="K129" t="str">
            <v>SANT KUMAR</v>
          </cell>
          <cell r="L129" t="str">
            <v>COMPUTER OPERATOR</v>
          </cell>
          <cell r="M129">
            <v>0</v>
          </cell>
          <cell r="N129" t="e">
            <v>#N/A</v>
          </cell>
          <cell r="O129">
            <v>101347663325</v>
          </cell>
          <cell r="P129" t="e">
            <v>#N/A</v>
          </cell>
        </row>
        <row r="130">
          <cell r="H130">
            <v>70678</v>
          </cell>
          <cell r="I130">
            <v>0</v>
          </cell>
          <cell r="J130" t="str">
            <v>KULDEEP NAGWANSHI</v>
          </cell>
          <cell r="K130" t="str">
            <v>DULICHAND</v>
          </cell>
          <cell r="L130" t="str">
            <v>ASSISTANT</v>
          </cell>
          <cell r="M130">
            <v>0</v>
          </cell>
          <cell r="N130" t="e">
            <v>#N/A</v>
          </cell>
          <cell r="O130">
            <v>101357096775</v>
          </cell>
          <cell r="P130" t="e">
            <v>#N/A</v>
          </cell>
        </row>
        <row r="131">
          <cell r="H131">
            <v>71067</v>
          </cell>
          <cell r="I131">
            <v>0</v>
          </cell>
          <cell r="J131" t="str">
            <v>NITIN KUMAR THAKUR</v>
          </cell>
          <cell r="K131" t="str">
            <v>KRISHNA KUMAR</v>
          </cell>
          <cell r="L131" t="str">
            <v>COMPUTER OPERATOR</v>
          </cell>
          <cell r="M131">
            <v>0</v>
          </cell>
          <cell r="N131" t="e">
            <v>#N/A</v>
          </cell>
          <cell r="O131">
            <v>101178989515</v>
          </cell>
          <cell r="P131" t="e">
            <v>#N/A</v>
          </cell>
        </row>
        <row r="132">
          <cell r="H132">
            <v>71068</v>
          </cell>
          <cell r="I132">
            <v>0</v>
          </cell>
          <cell r="J132" t="str">
            <v>SANTOSH KUMAR JHARIYA</v>
          </cell>
          <cell r="K132" t="str">
            <v>RAGHUVEER JHARIYA</v>
          </cell>
          <cell r="L132" t="str">
            <v>COMPUTER OPERATOR</v>
          </cell>
          <cell r="M132">
            <v>0</v>
          </cell>
          <cell r="N132" t="e">
            <v>#N/A</v>
          </cell>
          <cell r="O132">
            <v>101160561695</v>
          </cell>
          <cell r="P132" t="e">
            <v>#N/A</v>
          </cell>
        </row>
        <row r="133">
          <cell r="H133">
            <v>71069</v>
          </cell>
          <cell r="I133">
            <v>0</v>
          </cell>
          <cell r="J133" t="str">
            <v>DHEERENDRA KUMAR PATEL</v>
          </cell>
          <cell r="K133" t="str">
            <v>RAM MILAN</v>
          </cell>
          <cell r="L133" t="str">
            <v>COMPUTER OPERATOR</v>
          </cell>
          <cell r="M133">
            <v>0</v>
          </cell>
          <cell r="N133" t="e">
            <v>#N/A</v>
          </cell>
          <cell r="O133">
            <v>101367375544</v>
          </cell>
          <cell r="P133" t="e">
            <v>#N/A</v>
          </cell>
        </row>
        <row r="134">
          <cell r="H134">
            <v>71877</v>
          </cell>
          <cell r="I134">
            <v>0</v>
          </cell>
          <cell r="J134" t="str">
            <v>NIDHI KACHHWAHA</v>
          </cell>
          <cell r="K134" t="str">
            <v>ASHEESH KACHHWAHA</v>
          </cell>
          <cell r="L134" t="str">
            <v>COMPUTER OPERATOR</v>
          </cell>
          <cell r="M134">
            <v>0</v>
          </cell>
          <cell r="N134" t="e">
            <v>#N/A</v>
          </cell>
          <cell r="O134">
            <v>101218710142</v>
          </cell>
          <cell r="P134" t="e">
            <v>#N/A</v>
          </cell>
        </row>
        <row r="135">
          <cell r="H135">
            <v>71896</v>
          </cell>
          <cell r="I135">
            <v>0</v>
          </cell>
          <cell r="J135" t="str">
            <v>IRFAN AHMAD</v>
          </cell>
          <cell r="K135" t="str">
            <v>SHAFI AHMAD</v>
          </cell>
          <cell r="L135" t="str">
            <v>COMPUTER OPERATOR</v>
          </cell>
          <cell r="M135">
            <v>0</v>
          </cell>
          <cell r="N135" t="e">
            <v>#N/A</v>
          </cell>
          <cell r="O135">
            <v>101388417393</v>
          </cell>
          <cell r="P135" t="e">
            <v>#N/A</v>
          </cell>
        </row>
        <row r="136">
          <cell r="H136">
            <v>71898</v>
          </cell>
          <cell r="I136">
            <v>0</v>
          </cell>
          <cell r="J136" t="str">
            <v>TARUN NAMDEV</v>
          </cell>
          <cell r="K136" t="str">
            <v>KRISHNA LAL NAMDEV</v>
          </cell>
          <cell r="L136" t="str">
            <v>COMPUTER OPERATOR</v>
          </cell>
          <cell r="M136">
            <v>0</v>
          </cell>
          <cell r="N136" t="e">
            <v>#N/A</v>
          </cell>
          <cell r="O136">
            <v>101389120055</v>
          </cell>
          <cell r="P136" t="e">
            <v>#N/A</v>
          </cell>
        </row>
        <row r="137">
          <cell r="H137">
            <v>71902</v>
          </cell>
          <cell r="I137">
            <v>0</v>
          </cell>
          <cell r="J137" t="str">
            <v>BACHAN SING NARETI</v>
          </cell>
          <cell r="K137" t="str">
            <v>BAJARI LAL</v>
          </cell>
          <cell r="L137" t="str">
            <v>COMPUTER OPERATOR</v>
          </cell>
          <cell r="M137">
            <v>0</v>
          </cell>
          <cell r="N137" t="e">
            <v>#N/A</v>
          </cell>
          <cell r="O137">
            <v>101335569924</v>
          </cell>
          <cell r="P137" t="e">
            <v>#N/A</v>
          </cell>
        </row>
        <row r="138">
          <cell r="H138">
            <v>71904</v>
          </cell>
          <cell r="I138">
            <v>0</v>
          </cell>
          <cell r="J138" t="str">
            <v>PRATEEK YADAV</v>
          </cell>
          <cell r="K138" t="str">
            <v>LAKHAN LAL YADAV</v>
          </cell>
          <cell r="L138" t="str">
            <v>COMPUTER OPERATOR</v>
          </cell>
          <cell r="M138">
            <v>0</v>
          </cell>
          <cell r="N138" t="e">
            <v>#N/A</v>
          </cell>
          <cell r="O138">
            <v>101335569911</v>
          </cell>
          <cell r="P138" t="e">
            <v>#N/A</v>
          </cell>
        </row>
        <row r="139">
          <cell r="H139">
            <v>70229</v>
          </cell>
          <cell r="I139">
            <v>0</v>
          </cell>
          <cell r="J139" t="str">
            <v>PANKAJ SINGH</v>
          </cell>
          <cell r="K139" t="str">
            <v>RAI SINGH</v>
          </cell>
          <cell r="L139" t="str">
            <v>COMPUTER OPERATOR</v>
          </cell>
          <cell r="M139">
            <v>0</v>
          </cell>
          <cell r="N139" t="e">
            <v>#N/A</v>
          </cell>
          <cell r="O139">
            <v>101340897282</v>
          </cell>
          <cell r="P139" t="e">
            <v>#N/A</v>
          </cell>
        </row>
        <row r="140">
          <cell r="H140">
            <v>71075</v>
          </cell>
          <cell r="I140">
            <v>0</v>
          </cell>
          <cell r="J140" t="str">
            <v>RAHUL SHARMA</v>
          </cell>
          <cell r="K140" t="str">
            <v>CHANDAN SHARMA</v>
          </cell>
          <cell r="L140" t="str">
            <v>COMPUTER OPERATOR</v>
          </cell>
          <cell r="M140">
            <v>0</v>
          </cell>
          <cell r="N140" t="e">
            <v>#N/A</v>
          </cell>
          <cell r="O140">
            <v>101367689212</v>
          </cell>
          <cell r="P140" t="e">
            <v>#N/A</v>
          </cell>
        </row>
        <row r="141">
          <cell r="H141">
            <v>71076</v>
          </cell>
          <cell r="I141">
            <v>0</v>
          </cell>
          <cell r="J141" t="str">
            <v>SARJU PRASAD JHARIYA</v>
          </cell>
          <cell r="K141" t="str">
            <v>DADU RAM</v>
          </cell>
          <cell r="L141" t="str">
            <v>COMPUTER OPERATOR</v>
          </cell>
          <cell r="M141">
            <v>0</v>
          </cell>
          <cell r="N141" t="e">
            <v>#N/A</v>
          </cell>
          <cell r="O141">
            <v>101367690242</v>
          </cell>
          <cell r="P141" t="e">
            <v>#N/A</v>
          </cell>
        </row>
        <row r="142">
          <cell r="H142">
            <v>71077</v>
          </cell>
          <cell r="I142">
            <v>0</v>
          </cell>
          <cell r="J142" t="str">
            <v>LAKHAN LAL YADAV</v>
          </cell>
          <cell r="K142" t="str">
            <v>JALDA SINGH</v>
          </cell>
          <cell r="L142" t="str">
            <v>COMPUTER OPERATOR</v>
          </cell>
          <cell r="M142">
            <v>0</v>
          </cell>
          <cell r="N142" t="e">
            <v>#N/A</v>
          </cell>
          <cell r="O142">
            <v>101367689265</v>
          </cell>
          <cell r="P142" t="e">
            <v>#N/A</v>
          </cell>
        </row>
        <row r="143">
          <cell r="H143">
            <v>71078</v>
          </cell>
          <cell r="I143">
            <v>0</v>
          </cell>
          <cell r="J143" t="str">
            <v>RAJ KUMAR DHURWEY</v>
          </cell>
          <cell r="K143" t="str">
            <v>BALRAM SINGH DHURWEY</v>
          </cell>
          <cell r="L143" t="str">
            <v>COMPUTER OPERATOR</v>
          </cell>
          <cell r="M143">
            <v>0</v>
          </cell>
          <cell r="N143" t="e">
            <v>#N/A</v>
          </cell>
          <cell r="O143">
            <v>101367689277</v>
          </cell>
          <cell r="P143" t="e">
            <v>#N/A</v>
          </cell>
        </row>
        <row r="144">
          <cell r="H144">
            <v>71080</v>
          </cell>
          <cell r="I144">
            <v>0</v>
          </cell>
          <cell r="J144" t="str">
            <v>SANJAY KUMAR BARMAIYA</v>
          </cell>
          <cell r="K144" t="str">
            <v>GEND LAL</v>
          </cell>
          <cell r="L144" t="str">
            <v>COMPUTER OPERATOR</v>
          </cell>
          <cell r="M144">
            <v>0</v>
          </cell>
          <cell r="N144" t="e">
            <v>#N/A</v>
          </cell>
          <cell r="O144">
            <v>101367689190</v>
          </cell>
          <cell r="P144" t="e">
            <v>#N/A</v>
          </cell>
        </row>
        <row r="145">
          <cell r="H145">
            <v>66755</v>
          </cell>
          <cell r="I145">
            <v>0</v>
          </cell>
          <cell r="J145" t="str">
            <v>ARVIND SAHU</v>
          </cell>
          <cell r="K145" t="str">
            <v>GANPAT SAHU</v>
          </cell>
          <cell r="L145" t="str">
            <v>SUB STATION OPERATOR</v>
          </cell>
          <cell r="M145">
            <v>0</v>
          </cell>
          <cell r="N145" t="e">
            <v>#N/A</v>
          </cell>
          <cell r="O145">
            <v>101350838456</v>
          </cell>
          <cell r="P145" t="e">
            <v>#N/A</v>
          </cell>
        </row>
        <row r="146">
          <cell r="H146">
            <v>66756</v>
          </cell>
          <cell r="I146">
            <v>0</v>
          </cell>
          <cell r="J146" t="str">
            <v>MANOJ KUMAR DESHMUKH</v>
          </cell>
          <cell r="K146" t="str">
            <v>JAYSINGH DESHMUKH</v>
          </cell>
          <cell r="L146" t="str">
            <v>SUB STATION OPERATOR</v>
          </cell>
          <cell r="M146">
            <v>0</v>
          </cell>
          <cell r="N146" t="e">
            <v>#N/A</v>
          </cell>
          <cell r="O146">
            <v>101094185742</v>
          </cell>
          <cell r="P146" t="e">
            <v>#N/A</v>
          </cell>
        </row>
        <row r="147">
          <cell r="H147">
            <v>66757</v>
          </cell>
          <cell r="I147">
            <v>0</v>
          </cell>
          <cell r="J147" t="str">
            <v>SHASHANK SHARMA</v>
          </cell>
          <cell r="K147" t="str">
            <v>RAJENDRA SHARMA</v>
          </cell>
          <cell r="L147" t="str">
            <v>SUB STATION HELPER</v>
          </cell>
          <cell r="M147">
            <v>0</v>
          </cell>
          <cell r="N147" t="e">
            <v>#N/A</v>
          </cell>
          <cell r="O147">
            <v>101183425256</v>
          </cell>
          <cell r="P147" t="e">
            <v>#N/A</v>
          </cell>
        </row>
        <row r="148">
          <cell r="H148">
            <v>66758</v>
          </cell>
          <cell r="I148">
            <v>0</v>
          </cell>
          <cell r="J148" t="str">
            <v>ANAND KUMAR KAVRETI</v>
          </cell>
          <cell r="K148" t="str">
            <v>BUDDU LAL KAVRETI</v>
          </cell>
          <cell r="L148" t="str">
            <v>LINEMAN HELPER</v>
          </cell>
          <cell r="M148">
            <v>0</v>
          </cell>
          <cell r="N148" t="e">
            <v>#N/A</v>
          </cell>
          <cell r="O148">
            <v>101328422278</v>
          </cell>
          <cell r="P148" t="e">
            <v>#N/A</v>
          </cell>
        </row>
        <row r="149">
          <cell r="H149">
            <v>67209</v>
          </cell>
          <cell r="I149">
            <v>0</v>
          </cell>
          <cell r="J149" t="str">
            <v>SANTOSH KUMAR SARVE</v>
          </cell>
          <cell r="K149" t="str">
            <v>BABURAO SARVE</v>
          </cell>
          <cell r="L149" t="str">
            <v>SUB STATION OPERATOR</v>
          </cell>
          <cell r="M149">
            <v>0</v>
          </cell>
          <cell r="N149" t="e">
            <v>#N/A</v>
          </cell>
          <cell r="O149">
            <v>101324780640</v>
          </cell>
          <cell r="P149" t="e">
            <v>#N/A</v>
          </cell>
        </row>
        <row r="150">
          <cell r="H150">
            <v>67212</v>
          </cell>
          <cell r="I150">
            <v>0</v>
          </cell>
          <cell r="J150" t="str">
            <v>VISHNU PRASAD</v>
          </cell>
          <cell r="K150" t="str">
            <v>GAYA PRASAD</v>
          </cell>
          <cell r="L150" t="str">
            <v>LINEMAN HELPER</v>
          </cell>
          <cell r="M150">
            <v>0</v>
          </cell>
          <cell r="N150" t="e">
            <v>#N/A</v>
          </cell>
          <cell r="O150">
            <v>101328291369</v>
          </cell>
          <cell r="P150" t="e">
            <v>#N/A</v>
          </cell>
        </row>
        <row r="151">
          <cell r="H151">
            <v>67214</v>
          </cell>
          <cell r="I151">
            <v>0</v>
          </cell>
          <cell r="J151" t="str">
            <v>ADESH JAIN</v>
          </cell>
          <cell r="K151" t="str">
            <v>SHIKHAR CHAND JAIN</v>
          </cell>
          <cell r="L151" t="str">
            <v>LINEMAN HELPER</v>
          </cell>
          <cell r="M151">
            <v>0</v>
          </cell>
          <cell r="N151" t="e">
            <v>#N/A</v>
          </cell>
          <cell r="O151">
            <v>101311479401</v>
          </cell>
          <cell r="P151" t="e">
            <v>#N/A</v>
          </cell>
        </row>
        <row r="152">
          <cell r="H152">
            <v>72035</v>
          </cell>
          <cell r="I152">
            <v>0</v>
          </cell>
          <cell r="J152" t="str">
            <v>PAWAN KUMAR</v>
          </cell>
          <cell r="K152" t="str">
            <v>LAXMI PRASAD</v>
          </cell>
          <cell r="L152" t="str">
            <v>FUSE OF  CALL</v>
          </cell>
          <cell r="M152">
            <v>0</v>
          </cell>
          <cell r="N152" t="e">
            <v>#N/A</v>
          </cell>
          <cell r="O152">
            <v>101312096683</v>
          </cell>
          <cell r="P152" t="e">
            <v>#N/A</v>
          </cell>
        </row>
        <row r="153">
          <cell r="H153">
            <v>69945</v>
          </cell>
          <cell r="I153">
            <v>0</v>
          </cell>
          <cell r="J153" t="str">
            <v>ABHISHEK</v>
          </cell>
          <cell r="K153" t="str">
            <v>VISHNU PRASAD</v>
          </cell>
          <cell r="L153" t="str">
            <v>SUB STATION OPERATOR</v>
          </cell>
          <cell r="M153">
            <v>0</v>
          </cell>
          <cell r="N153" t="e">
            <v>#N/A</v>
          </cell>
          <cell r="O153">
            <v>101350839373</v>
          </cell>
          <cell r="P153">
            <v>8100290065</v>
          </cell>
        </row>
        <row r="154">
          <cell r="H154">
            <v>69948</v>
          </cell>
          <cell r="I154">
            <v>0</v>
          </cell>
          <cell r="J154" t="str">
            <v>PUSHPRAJ</v>
          </cell>
          <cell r="K154" t="str">
            <v>RAJA BHAIYA</v>
          </cell>
          <cell r="L154" t="str">
            <v>HELPER</v>
          </cell>
          <cell r="M154">
            <v>0</v>
          </cell>
          <cell r="N154" t="e">
            <v>#N/A</v>
          </cell>
          <cell r="O154">
            <v>101236768460</v>
          </cell>
          <cell r="P154">
            <v>8100290082</v>
          </cell>
        </row>
        <row r="155">
          <cell r="H155">
            <v>69949</v>
          </cell>
          <cell r="I155">
            <v>0</v>
          </cell>
          <cell r="J155" t="str">
            <v>YOGESH KUMAR</v>
          </cell>
          <cell r="K155" t="str">
            <v>KHEM CHAND</v>
          </cell>
          <cell r="L155" t="str">
            <v>SUB STATION OPERATOR</v>
          </cell>
          <cell r="M155">
            <v>0</v>
          </cell>
          <cell r="N155" t="e">
            <v>#N/A</v>
          </cell>
          <cell r="O155">
            <v>101169836479</v>
          </cell>
          <cell r="P155">
            <v>8100290076</v>
          </cell>
        </row>
        <row r="156">
          <cell r="H156">
            <v>69952</v>
          </cell>
          <cell r="I156">
            <v>0</v>
          </cell>
          <cell r="J156" t="str">
            <v>SUNEEL</v>
          </cell>
          <cell r="K156" t="str">
            <v>RAM RATAN</v>
          </cell>
          <cell r="L156" t="str">
            <v>SUB STATION OPERATOR</v>
          </cell>
          <cell r="M156">
            <v>0</v>
          </cell>
          <cell r="N156" t="e">
            <v>#N/A</v>
          </cell>
          <cell r="O156">
            <v>101194332695</v>
          </cell>
          <cell r="P156">
            <v>8100290071</v>
          </cell>
        </row>
        <row r="157">
          <cell r="H157">
            <v>68752</v>
          </cell>
          <cell r="I157">
            <v>0</v>
          </cell>
          <cell r="J157" t="str">
            <v>PANKAJ SHARMA</v>
          </cell>
          <cell r="K157" t="str">
            <v>MAHESH SHARMA</v>
          </cell>
          <cell r="L157" t="str">
            <v>SECURITY GUARD</v>
          </cell>
          <cell r="M157">
            <v>0</v>
          </cell>
          <cell r="N157" t="e">
            <v>#N/A</v>
          </cell>
          <cell r="O157">
            <v>100776088269</v>
          </cell>
          <cell r="P157">
            <v>1815570515</v>
          </cell>
        </row>
        <row r="158">
          <cell r="H158">
            <v>68757</v>
          </cell>
          <cell r="I158">
            <v>0</v>
          </cell>
          <cell r="J158" t="str">
            <v>GIRIRAJ RAJORIYA</v>
          </cell>
          <cell r="K158" t="str">
            <v>KEDARNATH RAJORIYA</v>
          </cell>
          <cell r="L158" t="str">
            <v>SECURITY GUARD</v>
          </cell>
          <cell r="M158">
            <v>0</v>
          </cell>
          <cell r="N158" t="e">
            <v>#N/A</v>
          </cell>
          <cell r="O158">
            <v>100775988067</v>
          </cell>
          <cell r="P158">
            <v>1812804765</v>
          </cell>
        </row>
        <row r="159">
          <cell r="H159">
            <v>68828</v>
          </cell>
          <cell r="I159">
            <v>0</v>
          </cell>
          <cell r="J159" t="str">
            <v>SUDHAKAR SHARMA</v>
          </cell>
          <cell r="K159" t="str">
            <v>ASHOK SHARMA</v>
          </cell>
          <cell r="L159" t="str">
            <v>SECURITY GUARD</v>
          </cell>
          <cell r="M159">
            <v>0</v>
          </cell>
          <cell r="N159" t="e">
            <v>#N/A</v>
          </cell>
          <cell r="O159">
            <v>101092316716</v>
          </cell>
          <cell r="P159">
            <v>1815543688</v>
          </cell>
        </row>
        <row r="160">
          <cell r="H160">
            <v>68829</v>
          </cell>
          <cell r="I160">
            <v>0</v>
          </cell>
          <cell r="J160" t="str">
            <v>RAJNESH SINGH</v>
          </cell>
          <cell r="K160" t="str">
            <v>NARSINGH</v>
          </cell>
          <cell r="L160" t="str">
            <v>SECURITY GUARD</v>
          </cell>
          <cell r="M160">
            <v>0</v>
          </cell>
          <cell r="N160" t="e">
            <v>#N/A</v>
          </cell>
          <cell r="O160">
            <v>101355490426</v>
          </cell>
          <cell r="P160">
            <v>1812910658</v>
          </cell>
        </row>
        <row r="161">
          <cell r="H161">
            <v>68937</v>
          </cell>
          <cell r="I161">
            <v>0</v>
          </cell>
          <cell r="J161" t="str">
            <v>HARIHAR PRASHAD GARG</v>
          </cell>
          <cell r="K161" t="str">
            <v>GANGA PRASHAD GARG</v>
          </cell>
          <cell r="L161" t="str">
            <v>SECURITY GUARD</v>
          </cell>
          <cell r="M161">
            <v>0</v>
          </cell>
          <cell r="N161" t="e">
            <v>#N/A</v>
          </cell>
          <cell r="O161">
            <v>100775830841</v>
          </cell>
          <cell r="P161">
            <v>1809761884</v>
          </cell>
        </row>
        <row r="162">
          <cell r="H162">
            <v>68938</v>
          </cell>
          <cell r="I162">
            <v>0</v>
          </cell>
          <cell r="J162" t="str">
            <v>AJENDRA KUMAR</v>
          </cell>
          <cell r="K162" t="str">
            <v>RADHAKRISHAN</v>
          </cell>
          <cell r="L162" t="str">
            <v>SECURITY GUARD</v>
          </cell>
          <cell r="M162">
            <v>0</v>
          </cell>
          <cell r="N162" t="e">
            <v>#N/A</v>
          </cell>
          <cell r="O162">
            <v>100776305760</v>
          </cell>
          <cell r="P162">
            <v>1815541620</v>
          </cell>
        </row>
        <row r="163">
          <cell r="H163">
            <v>68940</v>
          </cell>
          <cell r="I163">
            <v>0</v>
          </cell>
          <cell r="J163" t="str">
            <v>ANOOP KUMAR DUBEY</v>
          </cell>
          <cell r="K163" t="str">
            <v>LATE.PATIRAM DUBEY</v>
          </cell>
          <cell r="L163" t="str">
            <v>SECURITY GUARD</v>
          </cell>
          <cell r="M163">
            <v>0</v>
          </cell>
          <cell r="N163" t="e">
            <v>#N/A</v>
          </cell>
          <cell r="O163">
            <v>100776262201</v>
          </cell>
          <cell r="P163">
            <v>1815541613</v>
          </cell>
        </row>
        <row r="164">
          <cell r="H164">
            <v>68941</v>
          </cell>
          <cell r="I164">
            <v>0</v>
          </cell>
          <cell r="J164" t="str">
            <v>AVINASH SHARMA</v>
          </cell>
          <cell r="K164" t="str">
            <v>NARENDRA SHARMA</v>
          </cell>
          <cell r="L164" t="str">
            <v>SECURITY GUARD</v>
          </cell>
          <cell r="M164">
            <v>0</v>
          </cell>
          <cell r="N164" t="e">
            <v>#N/A</v>
          </cell>
          <cell r="O164">
            <v>100776209628</v>
          </cell>
          <cell r="P164">
            <v>1815541603</v>
          </cell>
        </row>
        <row r="165">
          <cell r="H165">
            <v>68942</v>
          </cell>
          <cell r="I165">
            <v>0</v>
          </cell>
          <cell r="J165" t="str">
            <v>ANIL KUMAR SHUKLA</v>
          </cell>
          <cell r="K165" t="str">
            <v>RAJENDRA PRASAD SHUKLA</v>
          </cell>
          <cell r="L165" t="str">
            <v>SECURITY GUARD</v>
          </cell>
          <cell r="M165">
            <v>0</v>
          </cell>
          <cell r="N165" t="e">
            <v>#N/A</v>
          </cell>
          <cell r="O165">
            <v>100776330031</v>
          </cell>
          <cell r="P165">
            <v>1815541606</v>
          </cell>
        </row>
        <row r="166">
          <cell r="H166">
            <v>68943</v>
          </cell>
          <cell r="I166">
            <v>0</v>
          </cell>
          <cell r="J166" t="str">
            <v>ANIL KUMAR SHARMA</v>
          </cell>
          <cell r="K166" t="str">
            <v>BANWARI LAL SHARMA</v>
          </cell>
          <cell r="L166" t="str">
            <v>SECURITY GUARD</v>
          </cell>
          <cell r="M166">
            <v>0</v>
          </cell>
          <cell r="N166" t="e">
            <v>#N/A</v>
          </cell>
          <cell r="O166">
            <v>100775672413</v>
          </cell>
          <cell r="P166" t="str">
            <v>1812521377</v>
          </cell>
        </row>
        <row r="167">
          <cell r="H167">
            <v>68944</v>
          </cell>
          <cell r="I167">
            <v>0</v>
          </cell>
          <cell r="J167" t="str">
            <v>KOSHLENDRA SINGH</v>
          </cell>
          <cell r="K167" t="str">
            <v>YASHPAL SINGH</v>
          </cell>
          <cell r="L167" t="str">
            <v>SECURITY GUARD</v>
          </cell>
          <cell r="M167">
            <v>0</v>
          </cell>
          <cell r="N167" t="e">
            <v>#N/A</v>
          </cell>
          <cell r="O167">
            <v>100776720767</v>
          </cell>
          <cell r="P167">
            <v>8100052596</v>
          </cell>
        </row>
        <row r="168">
          <cell r="H168">
            <v>68946</v>
          </cell>
          <cell r="I168">
            <v>0</v>
          </cell>
          <cell r="J168" t="str">
            <v>BAHADUR SINGH RAJPUT</v>
          </cell>
          <cell r="K168" t="str">
            <v>SHIVRAM SINGH</v>
          </cell>
          <cell r="L168" t="str">
            <v>SECURITY GUARD</v>
          </cell>
          <cell r="M168">
            <v>0</v>
          </cell>
          <cell r="N168" t="e">
            <v>#N/A</v>
          </cell>
          <cell r="O168">
            <v>101346537438</v>
          </cell>
          <cell r="P168">
            <v>1815543717</v>
          </cell>
        </row>
        <row r="169">
          <cell r="H169">
            <v>68947</v>
          </cell>
          <cell r="I169">
            <v>0</v>
          </cell>
          <cell r="J169" t="str">
            <v>DEVENDRA SINGH BHADAURIYA</v>
          </cell>
          <cell r="K169" t="str">
            <v>JAI KARAN SINGH</v>
          </cell>
          <cell r="L169" t="str">
            <v>SECURITY GUARD</v>
          </cell>
          <cell r="M169">
            <v>0</v>
          </cell>
          <cell r="N169" t="e">
            <v>#N/A</v>
          </cell>
          <cell r="O169">
            <v>100775917168</v>
          </cell>
          <cell r="P169">
            <v>8100053098</v>
          </cell>
        </row>
        <row r="170">
          <cell r="H170">
            <v>68948</v>
          </cell>
          <cell r="I170">
            <v>0</v>
          </cell>
          <cell r="J170" t="str">
            <v>DESHRAJ SINGH BHADOURIYA</v>
          </cell>
          <cell r="K170" t="str">
            <v>KAPTAN SINGH BHADAURIYA</v>
          </cell>
          <cell r="L170" t="str">
            <v>SECURITY GUARD</v>
          </cell>
          <cell r="M170">
            <v>0</v>
          </cell>
          <cell r="N170" t="e">
            <v>#N/A</v>
          </cell>
          <cell r="O170">
            <v>100775967502</v>
          </cell>
          <cell r="P170">
            <v>1809755528</v>
          </cell>
        </row>
        <row r="171">
          <cell r="H171">
            <v>68949</v>
          </cell>
          <cell r="I171">
            <v>0</v>
          </cell>
          <cell r="J171" t="str">
            <v>AJMER SINGH TOMAR</v>
          </cell>
          <cell r="K171" t="str">
            <v>RAJARAM SINGH TOMAR</v>
          </cell>
          <cell r="L171" t="str">
            <v>SECURITY GUARD</v>
          </cell>
          <cell r="M171">
            <v>0</v>
          </cell>
          <cell r="N171" t="e">
            <v>#N/A</v>
          </cell>
          <cell r="O171">
            <v>100776319699</v>
          </cell>
          <cell r="P171">
            <v>1813809771</v>
          </cell>
        </row>
        <row r="172">
          <cell r="H172">
            <v>68950</v>
          </cell>
          <cell r="I172">
            <v>0</v>
          </cell>
          <cell r="J172" t="str">
            <v>BAL KRISHANA SHARMA</v>
          </cell>
          <cell r="K172" t="str">
            <v>BABULAL SHARMA</v>
          </cell>
          <cell r="L172" t="str">
            <v>SECURITY GUARD</v>
          </cell>
          <cell r="M172">
            <v>0</v>
          </cell>
          <cell r="N172" t="e">
            <v>#N/A</v>
          </cell>
          <cell r="O172">
            <v>100775647285</v>
          </cell>
          <cell r="P172">
            <v>1815541627</v>
          </cell>
        </row>
        <row r="173">
          <cell r="H173">
            <v>68951</v>
          </cell>
          <cell r="I173">
            <v>0</v>
          </cell>
          <cell r="J173" t="str">
            <v>GAJRAJ SINGH JADON</v>
          </cell>
          <cell r="K173" t="str">
            <v>RAJENDRA SINGH JADONE</v>
          </cell>
          <cell r="L173" t="str">
            <v>SECURITY GUARD</v>
          </cell>
          <cell r="M173">
            <v>0</v>
          </cell>
          <cell r="N173" t="e">
            <v>#N/A</v>
          </cell>
          <cell r="O173">
            <v>100776330666</v>
          </cell>
          <cell r="P173">
            <v>1815541632</v>
          </cell>
        </row>
        <row r="174">
          <cell r="H174">
            <v>68952</v>
          </cell>
          <cell r="I174">
            <v>0</v>
          </cell>
          <cell r="J174" t="str">
            <v>MANOJ KUMAR SHARMA</v>
          </cell>
          <cell r="K174" t="str">
            <v>BAHORI LAL SHARMA</v>
          </cell>
          <cell r="L174" t="str">
            <v>SECURITY GUARD</v>
          </cell>
          <cell r="M174">
            <v>0</v>
          </cell>
          <cell r="N174" t="e">
            <v>#N/A</v>
          </cell>
          <cell r="O174">
            <v>100775701182</v>
          </cell>
          <cell r="P174">
            <v>1812521064</v>
          </cell>
        </row>
        <row r="175">
          <cell r="H175">
            <v>68953</v>
          </cell>
          <cell r="I175">
            <v>0</v>
          </cell>
          <cell r="J175" t="str">
            <v>MOHAN LAL SONI</v>
          </cell>
          <cell r="K175" t="str">
            <v>PARMANAND SONI</v>
          </cell>
          <cell r="L175" t="str">
            <v>SECURITY GUARD</v>
          </cell>
          <cell r="M175">
            <v>0</v>
          </cell>
          <cell r="N175" t="e">
            <v>#N/A</v>
          </cell>
          <cell r="O175">
            <v>100776258073</v>
          </cell>
          <cell r="P175">
            <v>1812521364</v>
          </cell>
        </row>
        <row r="176">
          <cell r="H176">
            <v>68955</v>
          </cell>
          <cell r="I176">
            <v>0</v>
          </cell>
          <cell r="J176" t="str">
            <v>NARAYAN PRASAD SHARMA</v>
          </cell>
          <cell r="K176" t="str">
            <v>BASUDEV PRASAD SHARMA</v>
          </cell>
          <cell r="L176" t="str">
            <v>SECURITY GUARD</v>
          </cell>
          <cell r="M176">
            <v>0</v>
          </cell>
          <cell r="N176" t="e">
            <v>#N/A</v>
          </cell>
          <cell r="O176">
            <v>100776676591</v>
          </cell>
          <cell r="P176">
            <v>1812598416</v>
          </cell>
        </row>
        <row r="177">
          <cell r="H177">
            <v>68957</v>
          </cell>
          <cell r="I177">
            <v>0</v>
          </cell>
          <cell r="J177" t="str">
            <v>DHARMVEER PAL</v>
          </cell>
          <cell r="K177" t="str">
            <v>BHIKAM DAS PAL</v>
          </cell>
          <cell r="L177" t="str">
            <v>SECURITY GUARD</v>
          </cell>
          <cell r="M177">
            <v>0</v>
          </cell>
          <cell r="N177" t="e">
            <v>#N/A</v>
          </cell>
          <cell r="O177">
            <v>100775696136</v>
          </cell>
          <cell r="P177">
            <v>1813810877</v>
          </cell>
        </row>
        <row r="178">
          <cell r="H178">
            <v>68970</v>
          </cell>
          <cell r="I178">
            <v>0</v>
          </cell>
          <cell r="J178" t="str">
            <v>MANOJ KUMAR ARYA</v>
          </cell>
          <cell r="K178" t="str">
            <v>BABULAL</v>
          </cell>
          <cell r="L178" t="str">
            <v>SECURITY GUARD</v>
          </cell>
          <cell r="M178">
            <v>0</v>
          </cell>
          <cell r="N178" t="e">
            <v>#N/A</v>
          </cell>
          <cell r="O178">
            <v>100775646734</v>
          </cell>
          <cell r="P178">
            <v>1815541679</v>
          </cell>
        </row>
        <row r="179">
          <cell r="H179">
            <v>68972</v>
          </cell>
          <cell r="I179">
            <v>0</v>
          </cell>
          <cell r="J179" t="str">
            <v>MANISH BHARDWAJ</v>
          </cell>
          <cell r="K179" t="str">
            <v>VASUDEV BHARDWAJ</v>
          </cell>
          <cell r="L179" t="str">
            <v>SECURITY GUARD</v>
          </cell>
          <cell r="M179">
            <v>0</v>
          </cell>
          <cell r="N179" t="e">
            <v>#N/A</v>
          </cell>
          <cell r="O179">
            <v>100776676589</v>
          </cell>
          <cell r="P179">
            <v>1815541676</v>
          </cell>
        </row>
        <row r="180">
          <cell r="H180">
            <v>68976</v>
          </cell>
          <cell r="I180">
            <v>0</v>
          </cell>
          <cell r="J180" t="str">
            <v>MAHESH SINGH  RATHORE</v>
          </cell>
          <cell r="K180" t="str">
            <v>RANVEER SINGH RATHORE</v>
          </cell>
          <cell r="L180" t="str">
            <v>SECURITY GUARD</v>
          </cell>
          <cell r="M180">
            <v>0</v>
          </cell>
          <cell r="N180" t="e">
            <v>#N/A</v>
          </cell>
          <cell r="O180">
            <v>100776416557</v>
          </cell>
          <cell r="P180">
            <v>1815541672</v>
          </cell>
        </row>
        <row r="181">
          <cell r="H181">
            <v>68977</v>
          </cell>
          <cell r="I181">
            <v>0</v>
          </cell>
          <cell r="J181" t="str">
            <v>NARENRDA ARYA</v>
          </cell>
          <cell r="K181" t="str">
            <v>LATE RAM PRASAD ARYA</v>
          </cell>
          <cell r="L181" t="str">
            <v>SECURITY GUARD</v>
          </cell>
          <cell r="M181">
            <v>0</v>
          </cell>
          <cell r="N181" t="e">
            <v>#N/A</v>
          </cell>
          <cell r="O181">
            <v>100776360706</v>
          </cell>
          <cell r="P181">
            <v>1815542464</v>
          </cell>
        </row>
        <row r="182">
          <cell r="H182">
            <v>68979</v>
          </cell>
          <cell r="I182">
            <v>0</v>
          </cell>
          <cell r="J182" t="str">
            <v>JADUVIR SINGH CHAUHAN</v>
          </cell>
          <cell r="K182" t="str">
            <v>LATE KAPTAN SINGH CHAUHAN</v>
          </cell>
          <cell r="L182" t="str">
            <v>SECURITY GUARD</v>
          </cell>
          <cell r="M182">
            <v>0</v>
          </cell>
          <cell r="N182" t="e">
            <v>#N/A</v>
          </cell>
          <cell r="O182">
            <v>100775978391</v>
          </cell>
          <cell r="P182">
            <v>1815541661</v>
          </cell>
        </row>
        <row r="183">
          <cell r="H183">
            <v>68985</v>
          </cell>
          <cell r="I183">
            <v>0</v>
          </cell>
          <cell r="J183" t="str">
            <v>INDRA KUMAR SINGH</v>
          </cell>
          <cell r="K183" t="str">
            <v>GHANSYAM SINGH</v>
          </cell>
          <cell r="L183" t="str">
            <v>SECURITY GUARD</v>
          </cell>
          <cell r="M183">
            <v>0</v>
          </cell>
          <cell r="N183" t="e">
            <v>#N/A</v>
          </cell>
          <cell r="O183">
            <v>100775840215</v>
          </cell>
          <cell r="P183">
            <v>1815541640</v>
          </cell>
        </row>
        <row r="184">
          <cell r="H184">
            <v>68992</v>
          </cell>
          <cell r="I184">
            <v>0</v>
          </cell>
          <cell r="J184" t="str">
            <v>SHIVKUMAR</v>
          </cell>
          <cell r="K184" t="str">
            <v>MUNNALAL SHARMA</v>
          </cell>
          <cell r="L184" t="str">
            <v>SECURITY GUARD</v>
          </cell>
          <cell r="M184">
            <v>0</v>
          </cell>
          <cell r="N184" t="e">
            <v>#N/A</v>
          </cell>
          <cell r="O184">
            <v>100776167695</v>
          </cell>
          <cell r="P184">
            <v>1815543703</v>
          </cell>
        </row>
        <row r="185">
          <cell r="H185">
            <v>68994</v>
          </cell>
          <cell r="I185">
            <v>0</v>
          </cell>
          <cell r="J185" t="str">
            <v>SUBHASH CHANDRA SHARMA</v>
          </cell>
          <cell r="K185" t="str">
            <v>HARIKANTH SHARMA</v>
          </cell>
          <cell r="L185" t="str">
            <v>SECURITY GUARD</v>
          </cell>
          <cell r="M185">
            <v>0</v>
          </cell>
          <cell r="N185" t="e">
            <v>#N/A</v>
          </cell>
          <cell r="O185">
            <v>100775877246</v>
          </cell>
          <cell r="P185">
            <v>1814785164</v>
          </cell>
        </row>
        <row r="186">
          <cell r="H186">
            <v>68995</v>
          </cell>
          <cell r="I186">
            <v>0</v>
          </cell>
          <cell r="J186" t="str">
            <v>SATENDRA SHARMA</v>
          </cell>
          <cell r="K186" t="str">
            <v>JUGAL KISHOR SHARMA</v>
          </cell>
          <cell r="L186" t="str">
            <v>SECURITY GUARD</v>
          </cell>
          <cell r="M186">
            <v>0</v>
          </cell>
          <cell r="N186" t="e">
            <v>#N/A</v>
          </cell>
          <cell r="O186">
            <v>100775944562</v>
          </cell>
          <cell r="P186">
            <v>8100051773</v>
          </cell>
        </row>
        <row r="187">
          <cell r="H187">
            <v>68996</v>
          </cell>
          <cell r="I187">
            <v>0</v>
          </cell>
          <cell r="J187" t="str">
            <v>VIKESH KUMAR</v>
          </cell>
          <cell r="K187" t="str">
            <v>HARISHARAN</v>
          </cell>
          <cell r="L187" t="str">
            <v>SECURITY GUARD</v>
          </cell>
          <cell r="M187">
            <v>0</v>
          </cell>
          <cell r="N187" t="e">
            <v>#N/A</v>
          </cell>
          <cell r="O187">
            <v>101355490461</v>
          </cell>
          <cell r="P187">
            <v>6015755331</v>
          </cell>
        </row>
        <row r="188">
          <cell r="H188">
            <v>68997</v>
          </cell>
          <cell r="I188">
            <v>0</v>
          </cell>
          <cell r="J188" t="str">
            <v>BHARAT LAL TIWARI</v>
          </cell>
          <cell r="K188" t="str">
            <v>BAL MUKUND TIWARI</v>
          </cell>
          <cell r="L188" t="str">
            <v>SECURITY GUARD</v>
          </cell>
          <cell r="M188">
            <v>0</v>
          </cell>
          <cell r="N188" t="e">
            <v>#N/A</v>
          </cell>
          <cell r="O188">
            <v>100775658267</v>
          </cell>
          <cell r="P188">
            <v>1809716485</v>
          </cell>
        </row>
        <row r="189">
          <cell r="H189">
            <v>68998</v>
          </cell>
          <cell r="I189">
            <v>0</v>
          </cell>
          <cell r="J189" t="str">
            <v>SUBHASH PRASHAD TYAGI</v>
          </cell>
          <cell r="K189" t="str">
            <v>LATE SARNAM SINGH TYAGI</v>
          </cell>
          <cell r="L189" t="str">
            <v>SECURITY GUARD</v>
          </cell>
          <cell r="M189">
            <v>0</v>
          </cell>
          <cell r="N189" t="e">
            <v>#N/A</v>
          </cell>
          <cell r="O189">
            <v>100776475469</v>
          </cell>
          <cell r="P189">
            <v>1812649664</v>
          </cell>
        </row>
        <row r="190">
          <cell r="H190">
            <v>69000</v>
          </cell>
          <cell r="I190">
            <v>0</v>
          </cell>
          <cell r="J190" t="str">
            <v>ARVIND SHRIWAS</v>
          </cell>
          <cell r="K190" t="str">
            <v>RAJARAM SHRIWAS</v>
          </cell>
          <cell r="L190" t="str">
            <v>SECURITY GUARD</v>
          </cell>
          <cell r="M190">
            <v>0</v>
          </cell>
          <cell r="N190" t="e">
            <v>#N/A</v>
          </cell>
          <cell r="O190">
            <v>100776319652</v>
          </cell>
          <cell r="P190">
            <v>1813810893</v>
          </cell>
        </row>
        <row r="191">
          <cell r="H191">
            <v>69003</v>
          </cell>
          <cell r="I191">
            <v>0</v>
          </cell>
          <cell r="J191" t="str">
            <v>SATENDRA SINGH RATHOR</v>
          </cell>
          <cell r="K191" t="str">
            <v>JAGPAL SINGH RATHORE</v>
          </cell>
          <cell r="L191" t="str">
            <v>SECURITY GUARD</v>
          </cell>
          <cell r="M191">
            <v>0</v>
          </cell>
          <cell r="N191" t="e">
            <v>#N/A</v>
          </cell>
          <cell r="O191">
            <v>100775915875</v>
          </cell>
          <cell r="P191">
            <v>1812520752</v>
          </cell>
        </row>
        <row r="192">
          <cell r="H192">
            <v>69021</v>
          </cell>
          <cell r="I192">
            <v>0</v>
          </cell>
          <cell r="J192" t="str">
            <v>SANT KUMAR PANDEY</v>
          </cell>
          <cell r="K192" t="str">
            <v>DINESH CHAND PANDEY</v>
          </cell>
          <cell r="L192" t="str">
            <v>SECURITY GUARD</v>
          </cell>
          <cell r="M192">
            <v>0</v>
          </cell>
          <cell r="N192" t="e">
            <v>#N/A</v>
          </cell>
          <cell r="O192">
            <v>101355490419</v>
          </cell>
          <cell r="P192">
            <v>1815543698</v>
          </cell>
        </row>
        <row r="193">
          <cell r="H193">
            <v>69022</v>
          </cell>
          <cell r="I193">
            <v>0</v>
          </cell>
          <cell r="J193" t="str">
            <v>KAMLESH SHARMA</v>
          </cell>
          <cell r="K193" t="str">
            <v>JASRAM SHARMA</v>
          </cell>
          <cell r="L193" t="str">
            <v>GUNMAN</v>
          </cell>
          <cell r="M193">
            <v>0</v>
          </cell>
          <cell r="N193" t="e">
            <v>#N/A</v>
          </cell>
          <cell r="O193">
            <v>100775925005</v>
          </cell>
          <cell r="P193">
            <v>1810495785</v>
          </cell>
        </row>
        <row r="194">
          <cell r="H194">
            <v>69023</v>
          </cell>
          <cell r="I194">
            <v>0</v>
          </cell>
          <cell r="J194" t="str">
            <v>ANITA GUPTA</v>
          </cell>
          <cell r="K194" t="str">
            <v>CHHATU PRASAD</v>
          </cell>
          <cell r="L194" t="str">
            <v>LADY GUARD</v>
          </cell>
          <cell r="M194">
            <v>0</v>
          </cell>
          <cell r="N194" t="e">
            <v>#N/A</v>
          </cell>
          <cell r="O194">
            <v>100775796828</v>
          </cell>
          <cell r="P194">
            <v>8100052665</v>
          </cell>
        </row>
        <row r="195">
          <cell r="H195">
            <v>69032</v>
          </cell>
          <cell r="I195">
            <v>0</v>
          </cell>
          <cell r="J195" t="str">
            <v>DILEEP SINGH YADAV</v>
          </cell>
          <cell r="K195" t="str">
            <v>KILEDAR SINGH</v>
          </cell>
          <cell r="L195" t="str">
            <v>GUNMAN</v>
          </cell>
          <cell r="M195">
            <v>0</v>
          </cell>
          <cell r="N195" t="e">
            <v>#N/A</v>
          </cell>
          <cell r="O195">
            <v>100919022832</v>
          </cell>
          <cell r="P195">
            <v>1815541591</v>
          </cell>
        </row>
        <row r="196">
          <cell r="H196">
            <v>69033</v>
          </cell>
          <cell r="I196">
            <v>0</v>
          </cell>
          <cell r="J196" t="str">
            <v>SUNIL CHAUHAN</v>
          </cell>
          <cell r="K196" t="str">
            <v>RAMBAHADUR SINGH</v>
          </cell>
          <cell r="L196" t="str">
            <v>LADY GUARD</v>
          </cell>
          <cell r="M196">
            <v>0</v>
          </cell>
          <cell r="N196" t="e">
            <v>#N/A</v>
          </cell>
          <cell r="O196">
            <v>100776393325</v>
          </cell>
          <cell r="P196">
            <v>1815541574</v>
          </cell>
        </row>
        <row r="197">
          <cell r="H197">
            <v>69034</v>
          </cell>
          <cell r="I197">
            <v>0</v>
          </cell>
          <cell r="J197" t="str">
            <v>DHARMENDRA SINGH BHADORIYA</v>
          </cell>
          <cell r="K197" t="str">
            <v>GAMBHIR SINGH BHADORIYA</v>
          </cell>
          <cell r="L197" t="str">
            <v>GUNMAN</v>
          </cell>
          <cell r="M197">
            <v>0</v>
          </cell>
          <cell r="N197" t="e">
            <v>#N/A</v>
          </cell>
          <cell r="O197">
            <v>100775825874</v>
          </cell>
          <cell r="P197">
            <v>1815541587</v>
          </cell>
        </row>
        <row r="198">
          <cell r="H198">
            <v>69035</v>
          </cell>
          <cell r="I198">
            <v>0</v>
          </cell>
          <cell r="J198" t="str">
            <v>SURESH SINGH BHADOREYA</v>
          </cell>
          <cell r="K198" t="str">
            <v>SHISHUPAL SINGH</v>
          </cell>
          <cell r="L198" t="str">
            <v>GUNMAN</v>
          </cell>
          <cell r="M198">
            <v>0</v>
          </cell>
          <cell r="N198" t="e">
            <v>#N/A</v>
          </cell>
          <cell r="O198">
            <v>100776540608</v>
          </cell>
          <cell r="P198">
            <v>1812521153</v>
          </cell>
        </row>
        <row r="199">
          <cell r="H199">
            <v>69036</v>
          </cell>
          <cell r="I199">
            <v>0</v>
          </cell>
          <cell r="J199" t="str">
            <v>PURUSHOTTAM NIRANJAN</v>
          </cell>
          <cell r="K199" t="str">
            <v>SHRI RAM NIRAJAN</v>
          </cell>
          <cell r="L199" t="str">
            <v>GUNMAN</v>
          </cell>
          <cell r="M199">
            <v>0</v>
          </cell>
          <cell r="N199" t="e">
            <v>#N/A</v>
          </cell>
          <cell r="O199">
            <v>100776557925</v>
          </cell>
          <cell r="P199">
            <v>1814155084</v>
          </cell>
        </row>
        <row r="200">
          <cell r="H200">
            <v>69037</v>
          </cell>
          <cell r="I200">
            <v>0</v>
          </cell>
          <cell r="J200" t="str">
            <v>RAMDEEN GOYAL</v>
          </cell>
          <cell r="K200" t="str">
            <v>GHAN SIGHA GOYAL</v>
          </cell>
          <cell r="L200" t="str">
            <v>SECURITY GUARD</v>
          </cell>
          <cell r="M200">
            <v>0</v>
          </cell>
          <cell r="N200" t="e">
            <v>#N/A</v>
          </cell>
          <cell r="O200">
            <v>100775780650</v>
          </cell>
          <cell r="P200">
            <v>1813810870</v>
          </cell>
        </row>
        <row r="201">
          <cell r="H201">
            <v>69038</v>
          </cell>
          <cell r="I201">
            <v>0</v>
          </cell>
          <cell r="J201" t="str">
            <v>RAM MURTI SHARMA</v>
          </cell>
          <cell r="K201" t="str">
            <v>MAVASI SHARMA</v>
          </cell>
          <cell r="L201" t="str">
            <v>SECURITY GUARD</v>
          </cell>
          <cell r="M201">
            <v>0</v>
          </cell>
          <cell r="N201" t="e">
            <v>#N/A</v>
          </cell>
          <cell r="O201">
            <v>100776120840</v>
          </cell>
          <cell r="P201">
            <v>1815543674</v>
          </cell>
        </row>
        <row r="202">
          <cell r="H202">
            <v>69040</v>
          </cell>
          <cell r="I202">
            <v>0</v>
          </cell>
          <cell r="J202" t="str">
            <v>ramveer singh tomar</v>
          </cell>
          <cell r="K202" t="str">
            <v>bholaram singh tomar</v>
          </cell>
          <cell r="L202" t="str">
            <v>SECURITY GUARD</v>
          </cell>
          <cell r="M202">
            <v>0</v>
          </cell>
          <cell r="N202" t="e">
            <v>#N/A</v>
          </cell>
          <cell r="O202">
            <v>101355490403</v>
          </cell>
          <cell r="P202">
            <v>1812521464</v>
          </cell>
        </row>
        <row r="203">
          <cell r="H203">
            <v>69041</v>
          </cell>
          <cell r="I203">
            <v>0</v>
          </cell>
          <cell r="J203" t="str">
            <v>ram ji tripathi</v>
          </cell>
          <cell r="K203" t="str">
            <v>ram narayan tripathi</v>
          </cell>
          <cell r="L203" t="str">
            <v>SECURITY GUARD</v>
          </cell>
          <cell r="M203">
            <v>0</v>
          </cell>
          <cell r="N203" t="e">
            <v>#N/A</v>
          </cell>
          <cell r="O203">
            <v>100776357623</v>
          </cell>
          <cell r="P203">
            <v>1815543668</v>
          </cell>
        </row>
        <row r="204">
          <cell r="H204">
            <v>69042</v>
          </cell>
          <cell r="I204">
            <v>0</v>
          </cell>
          <cell r="J204" t="str">
            <v>RAKESH SHARMA</v>
          </cell>
          <cell r="K204" t="str">
            <v>RAMSEVAK SHARMA</v>
          </cell>
          <cell r="L204" t="str">
            <v>SECURITY GUARD</v>
          </cell>
          <cell r="M204">
            <v>0</v>
          </cell>
          <cell r="N204" t="e">
            <v>#N/A</v>
          </cell>
          <cell r="O204">
            <v>101355491072</v>
          </cell>
          <cell r="P204">
            <v>1813809031</v>
          </cell>
        </row>
        <row r="205">
          <cell r="H205">
            <v>69043</v>
          </cell>
          <cell r="I205">
            <v>0</v>
          </cell>
          <cell r="J205" t="str">
            <v>rajveer singh rajpoot</v>
          </cell>
          <cell r="K205" t="str">
            <v>lakhan singh rajpoot</v>
          </cell>
          <cell r="L205" t="str">
            <v>SECURITY GUARD1</v>
          </cell>
          <cell r="M205">
            <v>0</v>
          </cell>
          <cell r="N205" t="e">
            <v>#N/A</v>
          </cell>
          <cell r="O205">
            <v>101355490367</v>
          </cell>
          <cell r="P205">
            <v>1813809827</v>
          </cell>
        </row>
        <row r="206">
          <cell r="H206">
            <v>69045</v>
          </cell>
          <cell r="I206">
            <v>0</v>
          </cell>
          <cell r="J206" t="str">
            <v>rishi kesh sharma</v>
          </cell>
          <cell r="K206" t="str">
            <v>ram goyal sharma</v>
          </cell>
          <cell r="L206" t="str">
            <v>SECURITY GUARD1</v>
          </cell>
          <cell r="M206">
            <v>0</v>
          </cell>
          <cell r="N206" t="e">
            <v>#N/A</v>
          </cell>
          <cell r="O206">
            <v>100776351676</v>
          </cell>
          <cell r="P206">
            <v>1815543680</v>
          </cell>
        </row>
        <row r="207">
          <cell r="H207">
            <v>69046</v>
          </cell>
          <cell r="I207">
            <v>0</v>
          </cell>
          <cell r="J207" t="str">
            <v>VIJAY KUMAR SHARMA</v>
          </cell>
          <cell r="K207" t="str">
            <v>JAGDAMBAPRASHD SHARMA</v>
          </cell>
          <cell r="L207" t="str">
            <v>SECURITY GUARD</v>
          </cell>
          <cell r="M207">
            <v>0</v>
          </cell>
          <cell r="N207" t="e">
            <v>#N/A</v>
          </cell>
          <cell r="O207">
            <v>100775910804</v>
          </cell>
          <cell r="P207">
            <v>1809763047</v>
          </cell>
        </row>
        <row r="208">
          <cell r="H208">
            <v>69047</v>
          </cell>
          <cell r="I208">
            <v>0</v>
          </cell>
          <cell r="J208" t="str">
            <v>RAJ KUMAR DIXIT</v>
          </cell>
          <cell r="K208" t="str">
            <v>MEDA RAM DIXIT</v>
          </cell>
          <cell r="L208" t="str">
            <v>SECURITY GUARD</v>
          </cell>
          <cell r="M208">
            <v>0</v>
          </cell>
          <cell r="N208" t="e">
            <v>#N/A</v>
          </cell>
          <cell r="O208">
            <v>101355490380</v>
          </cell>
          <cell r="P208">
            <v>1814012973</v>
          </cell>
        </row>
        <row r="209">
          <cell r="H209">
            <v>69048</v>
          </cell>
          <cell r="I209">
            <v>0</v>
          </cell>
          <cell r="J209" t="str">
            <v>PAWAN SHARMA</v>
          </cell>
          <cell r="K209" t="str">
            <v>RAMLAKHAN SHARMA</v>
          </cell>
          <cell r="L209" t="str">
            <v>SECURITY GUARD</v>
          </cell>
          <cell r="M209">
            <v>0</v>
          </cell>
          <cell r="N209" t="e">
            <v>#N/A</v>
          </cell>
          <cell r="O209" t="str">
            <v>100776355686</v>
          </cell>
          <cell r="P209">
            <v>1813809555</v>
          </cell>
        </row>
        <row r="210">
          <cell r="H210">
            <v>69050</v>
          </cell>
          <cell r="I210">
            <v>0</v>
          </cell>
          <cell r="J210" t="str">
            <v>MANOJ SHARMA - II</v>
          </cell>
          <cell r="K210" t="str">
            <v>BHAGIRATA SHARMA</v>
          </cell>
          <cell r="L210" t="str">
            <v>GUNMAN</v>
          </cell>
          <cell r="M210">
            <v>0</v>
          </cell>
          <cell r="N210" t="e">
            <v>#N/A</v>
          </cell>
          <cell r="O210">
            <v>100775683486</v>
          </cell>
          <cell r="P210">
            <v>1814785214</v>
          </cell>
        </row>
        <row r="211">
          <cell r="H211">
            <v>69053</v>
          </cell>
          <cell r="I211">
            <v>0</v>
          </cell>
          <cell r="J211" t="str">
            <v>RAJESH SINGH RAJAWAT</v>
          </cell>
          <cell r="K211" t="str">
            <v>NIYBARAN SINGH RAJAWAT</v>
          </cell>
          <cell r="L211" t="str">
            <v>SECURITY GUARD</v>
          </cell>
          <cell r="M211">
            <v>0</v>
          </cell>
          <cell r="N211" t="e">
            <v>#N/A</v>
          </cell>
          <cell r="O211">
            <v>101355490398</v>
          </cell>
          <cell r="P211">
            <v>1809746154</v>
          </cell>
        </row>
        <row r="212">
          <cell r="H212">
            <v>69058</v>
          </cell>
          <cell r="I212">
            <v>0</v>
          </cell>
          <cell r="J212" t="str">
            <v>JASVANT SINGH CHAUHAN</v>
          </cell>
          <cell r="K212" t="str">
            <v>RAM BARAN SINGH CHAUHAN</v>
          </cell>
          <cell r="L212" t="str">
            <v>SECURITY GUARD</v>
          </cell>
          <cell r="M212">
            <v>0</v>
          </cell>
          <cell r="N212" t="e">
            <v>#N/A</v>
          </cell>
          <cell r="O212">
            <v>100776380526</v>
          </cell>
          <cell r="P212">
            <v>1812521488</v>
          </cell>
        </row>
        <row r="213">
          <cell r="H213">
            <v>69059</v>
          </cell>
          <cell r="I213">
            <v>0</v>
          </cell>
          <cell r="J213" t="str">
            <v>ASHISH PRATAP SINGH SENGAR</v>
          </cell>
          <cell r="K213" t="str">
            <v>CHHOTE SINGH  SENGAR</v>
          </cell>
          <cell r="L213" t="str">
            <v>GUNMAN</v>
          </cell>
          <cell r="M213">
            <v>0</v>
          </cell>
          <cell r="N213" t="e">
            <v>#N/A</v>
          </cell>
          <cell r="O213">
            <v>100956975714</v>
          </cell>
          <cell r="P213">
            <v>1813813047</v>
          </cell>
        </row>
        <row r="214">
          <cell r="H214">
            <v>69060</v>
          </cell>
          <cell r="I214">
            <v>0</v>
          </cell>
          <cell r="J214" t="str">
            <v>RAJEEV KUMAR SHARMA</v>
          </cell>
          <cell r="K214" t="str">
            <v>PHOOL SHAY SHARMA</v>
          </cell>
          <cell r="L214" t="str">
            <v>GUNMAN</v>
          </cell>
          <cell r="M214">
            <v>0</v>
          </cell>
          <cell r="N214" t="e">
            <v>#N/A</v>
          </cell>
          <cell r="O214">
            <v>100775816799</v>
          </cell>
          <cell r="P214">
            <v>1810505821</v>
          </cell>
        </row>
        <row r="215">
          <cell r="H215">
            <v>69061</v>
          </cell>
          <cell r="I215">
            <v>0</v>
          </cell>
          <cell r="J215" t="str">
            <v>BHARAT SINGH</v>
          </cell>
          <cell r="K215" t="str">
            <v>MADHA SINGH</v>
          </cell>
          <cell r="L215" t="str">
            <v>SECURITY GUARD</v>
          </cell>
          <cell r="M215">
            <v>0</v>
          </cell>
          <cell r="N215" t="e">
            <v>#N/A</v>
          </cell>
          <cell r="O215">
            <v>100776075331</v>
          </cell>
          <cell r="P215">
            <v>1812521472</v>
          </cell>
        </row>
        <row r="216">
          <cell r="H216">
            <v>69062</v>
          </cell>
          <cell r="I216">
            <v>0</v>
          </cell>
          <cell r="J216" t="str">
            <v>SANJAY SHARMA</v>
          </cell>
          <cell r="K216" t="str">
            <v>SABARAN SHARMA</v>
          </cell>
          <cell r="L216" t="str">
            <v>SECURITY GUARD</v>
          </cell>
          <cell r="M216">
            <v>0</v>
          </cell>
          <cell r="N216" t="e">
            <v>#N/A</v>
          </cell>
          <cell r="O216">
            <v>100776578447</v>
          </cell>
          <cell r="P216">
            <v>8100051815</v>
          </cell>
        </row>
        <row r="217">
          <cell r="H217">
            <v>69063</v>
          </cell>
          <cell r="I217">
            <v>0</v>
          </cell>
          <cell r="J217" t="str">
            <v>AMARDEEP SINGH TOMAR</v>
          </cell>
          <cell r="K217" t="str">
            <v>MVKAT SINGH TOMAR</v>
          </cell>
          <cell r="L217" t="str">
            <v>GUNMAN</v>
          </cell>
          <cell r="M217">
            <v>0</v>
          </cell>
          <cell r="N217" t="e">
            <v>#N/A</v>
          </cell>
          <cell r="O217">
            <v>100776163453</v>
          </cell>
          <cell r="P217">
            <v>1812521139</v>
          </cell>
        </row>
        <row r="218">
          <cell r="H218">
            <v>69065</v>
          </cell>
          <cell r="I218">
            <v>0</v>
          </cell>
          <cell r="J218" t="str">
            <v>DINESHCHAND CHAUHAN</v>
          </cell>
          <cell r="K218" t="str">
            <v>RAMKRIPAL SINGH CHAUHAN</v>
          </cell>
          <cell r="L218" t="str">
            <v>GUNMAN</v>
          </cell>
          <cell r="M218">
            <v>0</v>
          </cell>
          <cell r="N218" t="e">
            <v>#N/A</v>
          </cell>
          <cell r="O218">
            <v>100776353992</v>
          </cell>
          <cell r="P218">
            <v>1812649782</v>
          </cell>
        </row>
        <row r="219">
          <cell r="H219">
            <v>69068</v>
          </cell>
          <cell r="I219">
            <v>0</v>
          </cell>
          <cell r="J219" t="str">
            <v>SARVESH CHAUHAN</v>
          </cell>
          <cell r="K219" t="str">
            <v>UDAYBHADUR SINGH</v>
          </cell>
          <cell r="L219" t="str">
            <v>LADY GUARD</v>
          </cell>
          <cell r="M219">
            <v>0</v>
          </cell>
          <cell r="N219" t="e">
            <v>#N/A</v>
          </cell>
          <cell r="O219">
            <v>100920560938</v>
          </cell>
          <cell r="P219">
            <v>1812926927</v>
          </cell>
        </row>
        <row r="220">
          <cell r="H220">
            <v>69069</v>
          </cell>
          <cell r="I220">
            <v>0</v>
          </cell>
          <cell r="J220" t="str">
            <v>MANOJ SINGH CHAUHAN</v>
          </cell>
          <cell r="K220" t="str">
            <v>RAMVEER SINGH CHUHAN</v>
          </cell>
          <cell r="L220" t="str">
            <v>GUNMAN</v>
          </cell>
          <cell r="M220">
            <v>0</v>
          </cell>
          <cell r="N220" t="e">
            <v>#N/A</v>
          </cell>
          <cell r="O220">
            <v>100776348313</v>
          </cell>
          <cell r="P220">
            <v>1812909444</v>
          </cell>
        </row>
        <row r="221">
          <cell r="H221">
            <v>69070</v>
          </cell>
          <cell r="I221">
            <v>0</v>
          </cell>
          <cell r="J221" t="str">
            <v>GAMINI TOMAR</v>
          </cell>
          <cell r="K221" t="str">
            <v>RAMBAHADUR SINGH CHAUHAN</v>
          </cell>
          <cell r="L221" t="str">
            <v>LADY GUARD</v>
          </cell>
          <cell r="M221">
            <v>0</v>
          </cell>
          <cell r="N221" t="e">
            <v>#N/A</v>
          </cell>
          <cell r="O221">
            <v>100775786686</v>
          </cell>
          <cell r="P221">
            <v>8100052604</v>
          </cell>
        </row>
        <row r="222">
          <cell r="H222">
            <v>69072</v>
          </cell>
          <cell r="I222">
            <v>0</v>
          </cell>
          <cell r="J222" t="str">
            <v>MANOJ SHARMA</v>
          </cell>
          <cell r="K222" t="str">
            <v>MAHADEV PRASAD SHARMA</v>
          </cell>
          <cell r="L222" t="str">
            <v>GUNMAN</v>
          </cell>
          <cell r="M222">
            <v>0</v>
          </cell>
          <cell r="N222" t="e">
            <v>#N/A</v>
          </cell>
          <cell r="O222">
            <v>100776078967</v>
          </cell>
          <cell r="P222">
            <v>1813811294</v>
          </cell>
        </row>
        <row r="223">
          <cell r="H223">
            <v>69073</v>
          </cell>
          <cell r="I223">
            <v>0</v>
          </cell>
          <cell r="J223" t="str">
            <v>PUSHPENDRA SINGH TOMAR</v>
          </cell>
          <cell r="K223" t="str">
            <v>LAKHAN SINGH TOMAR</v>
          </cell>
          <cell r="L223" t="str">
            <v>SECURITY GUARD</v>
          </cell>
          <cell r="M223">
            <v>0</v>
          </cell>
          <cell r="N223" t="e">
            <v>#N/A</v>
          </cell>
          <cell r="O223">
            <v>100776024869</v>
          </cell>
          <cell r="P223">
            <v>1815542628</v>
          </cell>
        </row>
        <row r="224">
          <cell r="H224">
            <v>69076</v>
          </cell>
          <cell r="I224">
            <v>0</v>
          </cell>
          <cell r="J224" t="str">
            <v>AVDESH SINGH TOMAR</v>
          </cell>
          <cell r="K224" t="str">
            <v>PATIRAM  SINGH</v>
          </cell>
          <cell r="L224" t="str">
            <v>GUNMAN</v>
          </cell>
          <cell r="M224">
            <v>0</v>
          </cell>
          <cell r="N224" t="e">
            <v>#N/A</v>
          </cell>
          <cell r="O224">
            <v>100776262238</v>
          </cell>
          <cell r="P224">
            <v>1813811281</v>
          </cell>
        </row>
        <row r="225">
          <cell r="H225">
            <v>69077</v>
          </cell>
          <cell r="I225">
            <v>0</v>
          </cell>
          <cell r="J225" t="str">
            <v>PREM SINGH YADAV</v>
          </cell>
          <cell r="K225" t="str">
            <v>SUKHARAM SINGH YADAV</v>
          </cell>
          <cell r="L225" t="str">
            <v>GUNMAN</v>
          </cell>
          <cell r="M225">
            <v>0</v>
          </cell>
          <cell r="N225" t="e">
            <v>#N/A</v>
          </cell>
          <cell r="O225">
            <v>100928417284</v>
          </cell>
          <cell r="P225" t="e">
            <v>#N/A</v>
          </cell>
        </row>
        <row r="226">
          <cell r="H226">
            <v>69080</v>
          </cell>
          <cell r="I226">
            <v>0</v>
          </cell>
          <cell r="J226" t="str">
            <v>DINESH SHARMA</v>
          </cell>
          <cell r="K226" t="str">
            <v>PRAKASH SHARMA</v>
          </cell>
          <cell r="L226" t="str">
            <v>SUPERVISOR</v>
          </cell>
          <cell r="M226">
            <v>0</v>
          </cell>
          <cell r="N226" t="e">
            <v>#N/A</v>
          </cell>
          <cell r="O226">
            <v>101339302155</v>
          </cell>
          <cell r="P226">
            <v>1813068019</v>
          </cell>
        </row>
        <row r="227">
          <cell r="H227">
            <v>69103</v>
          </cell>
          <cell r="I227">
            <v>0</v>
          </cell>
          <cell r="J227" t="str">
            <v>RAKESH KUMAR</v>
          </cell>
          <cell r="K227" t="str">
            <v>CHOTE LAL</v>
          </cell>
          <cell r="L227" t="str">
            <v>SECURITY GUARD</v>
          </cell>
          <cell r="M227">
            <v>0</v>
          </cell>
          <cell r="N227" t="e">
            <v>#N/A</v>
          </cell>
          <cell r="O227">
            <v>100775745740</v>
          </cell>
          <cell r="P227">
            <v>8100052374</v>
          </cell>
        </row>
        <row r="228">
          <cell r="H228">
            <v>69104</v>
          </cell>
          <cell r="I228">
            <v>0</v>
          </cell>
          <cell r="J228" t="str">
            <v>RAMSUNDAR SINGH KUSHWAH</v>
          </cell>
          <cell r="K228" t="str">
            <v>TAKHAT SINGH</v>
          </cell>
          <cell r="L228" t="str">
            <v>GUNMAN</v>
          </cell>
          <cell r="M228">
            <v>0</v>
          </cell>
          <cell r="N228" t="e">
            <v>#N/A</v>
          </cell>
          <cell r="O228">
            <v>100776639946</v>
          </cell>
          <cell r="P228">
            <v>1813813051</v>
          </cell>
        </row>
        <row r="229">
          <cell r="H229">
            <v>69105</v>
          </cell>
          <cell r="I229">
            <v>0</v>
          </cell>
          <cell r="J229" t="str">
            <v>SHRI KRISHAN SHARMA</v>
          </cell>
          <cell r="K229" t="str">
            <v>OM PRAKASH SHARMA</v>
          </cell>
          <cell r="L229" t="str">
            <v>SECURITY GUARD</v>
          </cell>
          <cell r="M229">
            <v>0</v>
          </cell>
          <cell r="N229" t="e">
            <v>#N/A</v>
          </cell>
          <cell r="O229">
            <v>100776234093</v>
          </cell>
          <cell r="P229">
            <v>1812500540</v>
          </cell>
        </row>
        <row r="230">
          <cell r="H230">
            <v>69106</v>
          </cell>
          <cell r="I230">
            <v>0</v>
          </cell>
          <cell r="J230" t="str">
            <v>VINOD SHARMA</v>
          </cell>
          <cell r="K230" t="str">
            <v>SEETA RAM SHARMA</v>
          </cell>
          <cell r="L230" t="str">
            <v>SECURITY GUARD</v>
          </cell>
          <cell r="M230">
            <v>0</v>
          </cell>
          <cell r="N230" t="e">
            <v>#N/A</v>
          </cell>
          <cell r="O230">
            <v>100927964735</v>
          </cell>
          <cell r="P230">
            <v>1815543712</v>
          </cell>
        </row>
        <row r="231">
          <cell r="H231">
            <v>69107</v>
          </cell>
          <cell r="I231">
            <v>0</v>
          </cell>
          <cell r="J231" t="str">
            <v>RAMLAKHAN DWIVEDI</v>
          </cell>
          <cell r="K231" t="str">
            <v>GANESH RAM DWIVEDI</v>
          </cell>
          <cell r="L231" t="str">
            <v>SECURITY GUARD</v>
          </cell>
          <cell r="M231">
            <v>0</v>
          </cell>
          <cell r="N231" t="e">
            <v>#N/A</v>
          </cell>
          <cell r="O231">
            <v>100775829618</v>
          </cell>
          <cell r="P231">
            <v>8100052229</v>
          </cell>
        </row>
        <row r="232">
          <cell r="H232">
            <v>69114</v>
          </cell>
          <cell r="I232">
            <v>0</v>
          </cell>
          <cell r="J232" t="str">
            <v>LALPATI  SINGH</v>
          </cell>
          <cell r="K232" t="str">
            <v>BINDRAWAN SINGH</v>
          </cell>
          <cell r="L232" t="str">
            <v>SECURITY GUARD</v>
          </cell>
          <cell r="M232">
            <v>0</v>
          </cell>
          <cell r="N232" t="e">
            <v>#N/A</v>
          </cell>
          <cell r="O232">
            <v>100775719156</v>
          </cell>
          <cell r="P232">
            <v>1813810863</v>
          </cell>
        </row>
        <row r="233">
          <cell r="H233">
            <v>69116</v>
          </cell>
          <cell r="I233">
            <v>0</v>
          </cell>
          <cell r="J233" t="str">
            <v>RAJENDERA SINGH SENGAR</v>
          </cell>
          <cell r="K233" t="str">
            <v>MAHENDRA SINGH SEGAR</v>
          </cell>
          <cell r="L233" t="str">
            <v>GUNMAN</v>
          </cell>
          <cell r="M233">
            <v>0</v>
          </cell>
          <cell r="N233" t="e">
            <v>#N/A</v>
          </cell>
          <cell r="O233">
            <v>100776085693</v>
          </cell>
          <cell r="P233">
            <v>1814785175</v>
          </cell>
        </row>
        <row r="234">
          <cell r="H234">
            <v>69121</v>
          </cell>
          <cell r="I234">
            <v>0</v>
          </cell>
          <cell r="J234" t="str">
            <v>SHIVSINGH TOMAR</v>
          </cell>
          <cell r="K234" t="str">
            <v>KALYAN SINGH TOMAR</v>
          </cell>
          <cell r="L234" t="str">
            <v>SUPERVISOR</v>
          </cell>
          <cell r="M234">
            <v>0</v>
          </cell>
          <cell r="N234" t="e">
            <v>#N/A</v>
          </cell>
          <cell r="O234">
            <v>100775966005</v>
          </cell>
          <cell r="P234">
            <v>1809721003</v>
          </cell>
        </row>
        <row r="235">
          <cell r="H235">
            <v>69124</v>
          </cell>
          <cell r="I235">
            <v>0</v>
          </cell>
          <cell r="J235" t="str">
            <v>RIPUSUDAN SINGH</v>
          </cell>
          <cell r="K235" t="str">
            <v>MEGH SINHG</v>
          </cell>
          <cell r="L235" t="str">
            <v>SUPERVISOR</v>
          </cell>
          <cell r="M235">
            <v>0</v>
          </cell>
          <cell r="N235" t="e">
            <v>#N/A</v>
          </cell>
          <cell r="O235">
            <v>100776076535</v>
          </cell>
          <cell r="P235">
            <v>1815548433</v>
          </cell>
        </row>
        <row r="236">
          <cell r="H236">
            <v>69127</v>
          </cell>
          <cell r="I236">
            <v>0</v>
          </cell>
          <cell r="J236" t="str">
            <v>BHAGWATI PRASHAD SHARMA</v>
          </cell>
          <cell r="K236" t="str">
            <v>LAXMI NARAYAN SHARMA</v>
          </cell>
          <cell r="L236" t="str">
            <v>FIRE INSPECTOR</v>
          </cell>
          <cell r="M236">
            <v>0</v>
          </cell>
          <cell r="N236" t="e">
            <v>#N/A</v>
          </cell>
          <cell r="O236">
            <v>101346537429</v>
          </cell>
          <cell r="P236">
            <v>1815543730</v>
          </cell>
        </row>
        <row r="237">
          <cell r="H237">
            <v>69128</v>
          </cell>
          <cell r="I237">
            <v>0</v>
          </cell>
          <cell r="J237" t="str">
            <v>RADHESHYAM SHARMA</v>
          </cell>
          <cell r="K237" t="str">
            <v>RAMLAKHAN SHARMA</v>
          </cell>
          <cell r="L237" t="str">
            <v>SUPERVISOR</v>
          </cell>
          <cell r="M237">
            <v>0</v>
          </cell>
          <cell r="N237" t="e">
            <v>#N/A</v>
          </cell>
          <cell r="O237">
            <v>101339302129</v>
          </cell>
          <cell r="P237">
            <v>8100052385</v>
          </cell>
        </row>
        <row r="238">
          <cell r="H238">
            <v>69129</v>
          </cell>
          <cell r="I238">
            <v>0</v>
          </cell>
          <cell r="J238" t="str">
            <v>MADHO SINGH TOMAR</v>
          </cell>
          <cell r="K238" t="str">
            <v>RADHE SHYAM SINGH TOMAR</v>
          </cell>
          <cell r="L238" t="str">
            <v>SECURITY INSPECTOR</v>
          </cell>
          <cell r="M238">
            <v>0</v>
          </cell>
          <cell r="N238" t="e">
            <v>#N/A</v>
          </cell>
          <cell r="O238">
            <v>100776308105</v>
          </cell>
          <cell r="P238">
            <v>1813811206</v>
          </cell>
        </row>
        <row r="239">
          <cell r="H239">
            <v>69130</v>
          </cell>
          <cell r="I239">
            <v>0</v>
          </cell>
          <cell r="J239" t="str">
            <v>MAHENDRA SINGH CHAUHAN</v>
          </cell>
          <cell r="K239" t="str">
            <v>SOORAJ SINGH CHAUHAN</v>
          </cell>
          <cell r="L239" t="str">
            <v>SECURITY INSPECTOR</v>
          </cell>
          <cell r="M239">
            <v>0</v>
          </cell>
          <cell r="N239" t="e">
            <v>#N/A</v>
          </cell>
          <cell r="O239">
            <v>100776616838</v>
          </cell>
          <cell r="P239">
            <v>1810494020</v>
          </cell>
        </row>
        <row r="240">
          <cell r="H240">
            <v>69132</v>
          </cell>
          <cell r="I240">
            <v>0</v>
          </cell>
          <cell r="J240" t="str">
            <v>RAJESH KUMAR SHARMA</v>
          </cell>
          <cell r="K240" t="str">
            <v>RAMKARAN SHARMA</v>
          </cell>
          <cell r="L240" t="str">
            <v>UNIT HEAD</v>
          </cell>
          <cell r="M240">
            <v>0</v>
          </cell>
          <cell r="N240" t="e">
            <v>#N/A</v>
          </cell>
          <cell r="O240">
            <v>100776352674</v>
          </cell>
          <cell r="P240">
            <v>1812080576</v>
          </cell>
        </row>
        <row r="241">
          <cell r="H241">
            <v>69136</v>
          </cell>
          <cell r="I241">
            <v>0</v>
          </cell>
          <cell r="J241" t="str">
            <v>TAHSILDAAR SINGH TOMAR</v>
          </cell>
          <cell r="K241" t="str">
            <v>JASWANT SINGH TOMAR</v>
          </cell>
          <cell r="L241" t="str">
            <v>SECURITY INSPECTOR</v>
          </cell>
          <cell r="M241">
            <v>0</v>
          </cell>
          <cell r="N241" t="e">
            <v>#N/A</v>
          </cell>
          <cell r="O241">
            <v>100775925226</v>
          </cell>
          <cell r="P241">
            <v>1813810905</v>
          </cell>
        </row>
        <row r="242">
          <cell r="H242">
            <v>69137</v>
          </cell>
          <cell r="I242">
            <v>0</v>
          </cell>
          <cell r="J242" t="str">
            <v>OMPRAKASH OJHA</v>
          </cell>
          <cell r="K242" t="str">
            <v>RAJKISHOR OJHA</v>
          </cell>
          <cell r="L242" t="str">
            <v>SECURITY GUARD</v>
          </cell>
          <cell r="M242">
            <v>0</v>
          </cell>
          <cell r="N242" t="e">
            <v>#N/A</v>
          </cell>
          <cell r="O242">
            <v>100776316100</v>
          </cell>
          <cell r="P242">
            <v>1815542614</v>
          </cell>
        </row>
        <row r="243">
          <cell r="H243">
            <v>69139</v>
          </cell>
          <cell r="I243">
            <v>0</v>
          </cell>
          <cell r="J243" t="str">
            <v>RAJESH SINGH CHAUHAN</v>
          </cell>
          <cell r="K243" t="str">
            <v>DEVENDRA SINGH CHOUHAN</v>
          </cell>
          <cell r="L243" t="str">
            <v>SUPERVISOR</v>
          </cell>
          <cell r="M243">
            <v>0</v>
          </cell>
          <cell r="N243" t="e">
            <v>#N/A</v>
          </cell>
          <cell r="O243">
            <v>100775767858</v>
          </cell>
          <cell r="P243">
            <v>1812580446</v>
          </cell>
        </row>
        <row r="244">
          <cell r="H244">
            <v>69140</v>
          </cell>
          <cell r="I244">
            <v>0</v>
          </cell>
          <cell r="J244" t="str">
            <v>DHERENDRA KUMAR SINGH</v>
          </cell>
          <cell r="K244" t="str">
            <v>NATHU SINGH</v>
          </cell>
          <cell r="L244" t="str">
            <v>SUPERVISOR</v>
          </cell>
          <cell r="M244">
            <v>0</v>
          </cell>
          <cell r="N244" t="e">
            <v>#N/A</v>
          </cell>
          <cell r="O244">
            <v>101355490457</v>
          </cell>
          <cell r="P244">
            <v>1812941098</v>
          </cell>
        </row>
        <row r="245">
          <cell r="H245">
            <v>69141</v>
          </cell>
          <cell r="I245">
            <v>0</v>
          </cell>
          <cell r="J245" t="str">
            <v>RADHESYAM SHARMA</v>
          </cell>
          <cell r="K245" t="str">
            <v>RAMESHWAR DAYAL SHARMA</v>
          </cell>
          <cell r="L245" t="str">
            <v>GUNMAN</v>
          </cell>
          <cell r="M245">
            <v>0</v>
          </cell>
          <cell r="N245" t="e">
            <v>#N/A</v>
          </cell>
          <cell r="O245">
            <v>100776396425</v>
          </cell>
          <cell r="P245">
            <v>1813037122</v>
          </cell>
        </row>
        <row r="246">
          <cell r="H246">
            <v>69143</v>
          </cell>
          <cell r="I246">
            <v>0</v>
          </cell>
          <cell r="J246" t="str">
            <v>DEEPESH KUMAR SINGH DANGI</v>
          </cell>
          <cell r="K246" t="str">
            <v>MANOHAR SINHGH DANGI</v>
          </cell>
          <cell r="L246" t="str">
            <v>SUPERVISOR</v>
          </cell>
          <cell r="M246">
            <v>0</v>
          </cell>
          <cell r="N246" t="e">
            <v>#N/A</v>
          </cell>
          <cell r="O246">
            <v>101346537455</v>
          </cell>
          <cell r="P246">
            <v>1815541565</v>
          </cell>
        </row>
        <row r="247">
          <cell r="H247">
            <v>70514</v>
          </cell>
          <cell r="I247">
            <v>0</v>
          </cell>
          <cell r="J247" t="str">
            <v>DINESH SINGH CHAUHAN</v>
          </cell>
          <cell r="K247" t="str">
            <v>NAWAB SINGH</v>
          </cell>
          <cell r="L247" t="str">
            <v>SI</v>
          </cell>
          <cell r="M247" t="str">
            <v>100776219855</v>
          </cell>
          <cell r="N247" t="e">
            <v>#N/A</v>
          </cell>
          <cell r="O247">
            <v>100776219855</v>
          </cell>
          <cell r="P247">
            <v>1812521315</v>
          </cell>
        </row>
        <row r="248">
          <cell r="H248">
            <v>69178</v>
          </cell>
          <cell r="I248">
            <v>0</v>
          </cell>
          <cell r="J248" t="str">
            <v>MALKHAN SINGH RAJAWAT</v>
          </cell>
          <cell r="K248" t="str">
            <v>RAM SINGH RAJAWAT</v>
          </cell>
          <cell r="L248" t="str">
            <v>DRIVER</v>
          </cell>
          <cell r="M248">
            <v>0</v>
          </cell>
          <cell r="N248" t="e">
            <v>#N/A</v>
          </cell>
          <cell r="O248">
            <v>0</v>
          </cell>
          <cell r="P248" t="e">
            <v>#N/A</v>
          </cell>
        </row>
        <row r="249">
          <cell r="H249">
            <v>70513</v>
          </cell>
          <cell r="I249">
            <v>0</v>
          </cell>
          <cell r="J249" t="str">
            <v>GOPAL JEE DUBEY</v>
          </cell>
          <cell r="K249" t="str">
            <v>AKHILESH DUBEY</v>
          </cell>
          <cell r="L249" t="str">
            <v>DRIVER</v>
          </cell>
          <cell r="M249">
            <v>0</v>
          </cell>
          <cell r="N249" t="e">
            <v>#N/A</v>
          </cell>
          <cell r="O249">
            <v>0</v>
          </cell>
          <cell r="P249" t="e">
            <v>#N/A</v>
          </cell>
        </row>
        <row r="250">
          <cell r="H250">
            <v>48286</v>
          </cell>
          <cell r="I250">
            <v>0</v>
          </cell>
          <cell r="J250" t="str">
            <v>BASANTA PATANAYAK</v>
          </cell>
          <cell r="K250" t="str">
            <v>KUMAR PATANAYAK</v>
          </cell>
          <cell r="L250" t="str">
            <v>SECURITY GUARD</v>
          </cell>
          <cell r="M250" t="str">
            <v>DL/11810/53594</v>
          </cell>
          <cell r="N250" t="e">
            <v>#N/A</v>
          </cell>
          <cell r="O250">
            <v>100108362913</v>
          </cell>
          <cell r="P250">
            <v>5915342242</v>
          </cell>
        </row>
        <row r="251">
          <cell r="H251">
            <v>48708</v>
          </cell>
          <cell r="I251">
            <v>0</v>
          </cell>
          <cell r="J251" t="str">
            <v>KUNDAN SINGH</v>
          </cell>
          <cell r="K251" t="str">
            <v>DULUP SINGH</v>
          </cell>
          <cell r="L251" t="str">
            <v>GATE OPERATOR</v>
          </cell>
          <cell r="M251" t="str">
            <v>DL/11810/55019</v>
          </cell>
          <cell r="N251" t="e">
            <v>#N/A</v>
          </cell>
          <cell r="O251">
            <v>100198802677</v>
          </cell>
          <cell r="P251">
            <v>5915517805</v>
          </cell>
        </row>
        <row r="252">
          <cell r="H252">
            <v>51189</v>
          </cell>
          <cell r="I252">
            <v>0</v>
          </cell>
          <cell r="J252" t="str">
            <v>CHITA RANJAN PARIDA</v>
          </cell>
          <cell r="K252" t="str">
            <v>PADMA CHARAN PARIDA</v>
          </cell>
          <cell r="L252" t="str">
            <v>SECURITY GUARD</v>
          </cell>
          <cell r="M252" t="str">
            <v>DL/11810/61688</v>
          </cell>
          <cell r="N252" t="e">
            <v>#N/A</v>
          </cell>
          <cell r="O252">
            <v>100747335954</v>
          </cell>
          <cell r="P252">
            <v>5916371735</v>
          </cell>
        </row>
        <row r="253">
          <cell r="H253">
            <v>52533</v>
          </cell>
          <cell r="I253">
            <v>0</v>
          </cell>
          <cell r="J253" t="str">
            <v>KASHI NATH YADAV</v>
          </cell>
          <cell r="K253" t="str">
            <v>LATE MANGLLI BEHRA</v>
          </cell>
          <cell r="L253" t="str">
            <v>SECURITY SUPERVISOR</v>
          </cell>
          <cell r="M253" t="str">
            <v>DL/11810/63178</v>
          </cell>
          <cell r="N253" t="e">
            <v>#N/A</v>
          </cell>
          <cell r="O253">
            <v>100715039364</v>
          </cell>
          <cell r="P253">
            <v>5915929536</v>
          </cell>
        </row>
        <row r="254">
          <cell r="H254">
            <v>52538</v>
          </cell>
          <cell r="I254">
            <v>0</v>
          </cell>
          <cell r="J254" t="str">
            <v>BIJAY KUMAR LIMBU</v>
          </cell>
          <cell r="K254" t="str">
            <v>LATE BHIM BAHDUR LIMBU</v>
          </cell>
          <cell r="L254" t="str">
            <v>SECURITY GD-EX</v>
          </cell>
          <cell r="M254" t="str">
            <v>DL/11810/63137</v>
          </cell>
          <cell r="N254" t="e">
            <v>#N/A</v>
          </cell>
          <cell r="O254">
            <v>100715035230</v>
          </cell>
          <cell r="P254">
            <v>5915922481</v>
          </cell>
        </row>
        <row r="255">
          <cell r="H255">
            <v>52540</v>
          </cell>
          <cell r="I255">
            <v>0</v>
          </cell>
          <cell r="J255" t="str">
            <v>AMARJEET VERMA</v>
          </cell>
          <cell r="K255" t="str">
            <v>RAM BAHADUR VERMA</v>
          </cell>
          <cell r="L255" t="str">
            <v>SECURITY GD-EX</v>
          </cell>
          <cell r="M255" t="str">
            <v>DL/11810/63129</v>
          </cell>
          <cell r="N255" t="e">
            <v>#N/A</v>
          </cell>
          <cell r="O255">
            <v>100715377511</v>
          </cell>
          <cell r="P255">
            <v>5915743260</v>
          </cell>
        </row>
        <row r="256">
          <cell r="H256">
            <v>52541</v>
          </cell>
          <cell r="I256">
            <v>0</v>
          </cell>
          <cell r="J256" t="str">
            <v>UMESH KU RATHORE</v>
          </cell>
          <cell r="K256" t="str">
            <v>SHYAM LAL RATHORE</v>
          </cell>
          <cell r="L256" t="str">
            <v>SECURITY GD-EX</v>
          </cell>
          <cell r="M256" t="str">
            <v>DL/11810/63128</v>
          </cell>
          <cell r="N256" t="e">
            <v>#N/A</v>
          </cell>
          <cell r="O256">
            <v>100715602992</v>
          </cell>
          <cell r="P256">
            <v>5915929582</v>
          </cell>
        </row>
        <row r="257">
          <cell r="H257">
            <v>52542</v>
          </cell>
          <cell r="I257">
            <v>0</v>
          </cell>
          <cell r="J257" t="str">
            <v>MOLE SINGH RAGHUVANSI</v>
          </cell>
          <cell r="K257" t="str">
            <v>LAL SINGH</v>
          </cell>
          <cell r="L257" t="str">
            <v>COMPUTER OPERATOR</v>
          </cell>
          <cell r="M257" t="str">
            <v>DL/11810/63131</v>
          </cell>
          <cell r="N257" t="e">
            <v>#N/A</v>
          </cell>
          <cell r="O257">
            <v>100715027878</v>
          </cell>
          <cell r="P257">
            <v>5915922485</v>
          </cell>
        </row>
        <row r="258">
          <cell r="H258">
            <v>52543</v>
          </cell>
          <cell r="I258">
            <v>0</v>
          </cell>
          <cell r="J258" t="str">
            <v>PEETAM PATEL</v>
          </cell>
          <cell r="K258" t="str">
            <v>RAMESH PATEL</v>
          </cell>
          <cell r="L258" t="str">
            <v>COMPUTER OPERATOR</v>
          </cell>
          <cell r="M258" t="str">
            <v>DL/11810/63134</v>
          </cell>
          <cell r="N258" t="e">
            <v>#N/A</v>
          </cell>
          <cell r="O258">
            <v>100715426779</v>
          </cell>
          <cell r="P258" t="e">
            <v>#N/A</v>
          </cell>
        </row>
        <row r="259">
          <cell r="H259">
            <v>52544</v>
          </cell>
          <cell r="I259">
            <v>0</v>
          </cell>
          <cell r="J259" t="str">
            <v>NAGENDRA SINGH</v>
          </cell>
          <cell r="K259" t="str">
            <v>RAM NARESH SINGH</v>
          </cell>
          <cell r="L259" t="str">
            <v>COMPUTER OPERATOR</v>
          </cell>
          <cell r="M259" t="str">
            <v>DL/11810/63130</v>
          </cell>
          <cell r="N259" t="e">
            <v>#N/A</v>
          </cell>
          <cell r="O259">
            <v>100741236787</v>
          </cell>
          <cell r="P259">
            <v>6923154342</v>
          </cell>
        </row>
        <row r="260">
          <cell r="H260">
            <v>52553</v>
          </cell>
          <cell r="I260">
            <v>0</v>
          </cell>
          <cell r="J260" t="str">
            <v>BALENDRAR KUMAR MAHARAJ</v>
          </cell>
          <cell r="K260" t="str">
            <v>RAMDEV MAHARAJ</v>
          </cell>
          <cell r="L260" t="str">
            <v>SECURITY GD-EX</v>
          </cell>
          <cell r="M260" t="str">
            <v>DL/11810/63144</v>
          </cell>
          <cell r="N260" t="e">
            <v>#N/A</v>
          </cell>
          <cell r="O260">
            <v>100715418392</v>
          </cell>
          <cell r="P260">
            <v>5910571150</v>
          </cell>
        </row>
        <row r="261">
          <cell r="H261">
            <v>52554</v>
          </cell>
          <cell r="I261">
            <v>0</v>
          </cell>
          <cell r="J261" t="str">
            <v>SHYAMDEV MISHRA</v>
          </cell>
          <cell r="K261" t="str">
            <v>GIRIJA SHANKAR</v>
          </cell>
          <cell r="L261" t="str">
            <v>GATE OPERATOR</v>
          </cell>
          <cell r="M261" t="str">
            <v>DL/11810/63145</v>
          </cell>
          <cell r="N261" t="e">
            <v>#N/A</v>
          </cell>
          <cell r="O261">
            <v>100714818478</v>
          </cell>
          <cell r="P261">
            <v>5208216242</v>
          </cell>
        </row>
        <row r="262">
          <cell r="H262">
            <v>52561</v>
          </cell>
          <cell r="I262">
            <v>0</v>
          </cell>
          <cell r="J262" t="str">
            <v>AMIT KUMAR SINGH</v>
          </cell>
          <cell r="K262" t="str">
            <v>PARAMHANS SINGH</v>
          </cell>
          <cell r="L262" t="str">
            <v>GATE OPERATOR</v>
          </cell>
          <cell r="M262" t="str">
            <v>DL/11810/63149</v>
          </cell>
          <cell r="N262" t="e">
            <v>#N/A</v>
          </cell>
          <cell r="O262">
            <v>100715277551</v>
          </cell>
          <cell r="P262">
            <v>5915922493</v>
          </cell>
        </row>
        <row r="263">
          <cell r="H263">
            <v>52562</v>
          </cell>
          <cell r="I263">
            <v>0</v>
          </cell>
          <cell r="J263" t="str">
            <v>SOHANLAL DUBEY</v>
          </cell>
          <cell r="K263" t="str">
            <v>PARMANDAD DUBEY</v>
          </cell>
          <cell r="L263" t="str">
            <v>GATE OPERATOR</v>
          </cell>
          <cell r="M263" t="str">
            <v>DL/11810/63148</v>
          </cell>
          <cell r="N263" t="e">
            <v>#N/A</v>
          </cell>
          <cell r="O263">
            <v>100715281081</v>
          </cell>
          <cell r="P263">
            <v>5915548211</v>
          </cell>
        </row>
        <row r="264">
          <cell r="H264">
            <v>52564</v>
          </cell>
          <cell r="I264">
            <v>0</v>
          </cell>
          <cell r="J264" t="str">
            <v>SANJAY NATTHU DODKE</v>
          </cell>
          <cell r="K264" t="str">
            <v>NATHUJI</v>
          </cell>
          <cell r="L264" t="str">
            <v>SECURITY SUPERVISOR</v>
          </cell>
          <cell r="M264" t="str">
            <v>DL/11810/63159</v>
          </cell>
          <cell r="N264" t="e">
            <v>#N/A</v>
          </cell>
          <cell r="O264">
            <v>100715229800</v>
          </cell>
          <cell r="P264">
            <v>5916086551</v>
          </cell>
        </row>
        <row r="265">
          <cell r="H265">
            <v>52565</v>
          </cell>
          <cell r="I265">
            <v>0</v>
          </cell>
          <cell r="J265" t="str">
            <v>SANDEEP TIWARI</v>
          </cell>
          <cell r="K265" t="str">
            <v>RAJENDRA PD TIWARI</v>
          </cell>
          <cell r="L265" t="str">
            <v>SECURITY GD-EX</v>
          </cell>
          <cell r="M265" t="str">
            <v>DL/11810/63158</v>
          </cell>
          <cell r="N265" t="e">
            <v>#N/A</v>
          </cell>
          <cell r="O265">
            <v>100715358150</v>
          </cell>
          <cell r="P265">
            <v>5915669679</v>
          </cell>
        </row>
        <row r="266">
          <cell r="H266">
            <v>52958</v>
          </cell>
          <cell r="I266">
            <v>0</v>
          </cell>
          <cell r="J266" t="str">
            <v>PUSHP RAJ PATEL</v>
          </cell>
          <cell r="K266" t="str">
            <v>RAM BAHOR PATEL</v>
          </cell>
          <cell r="L266" t="str">
            <v>GATE OPERATOR</v>
          </cell>
          <cell r="M266" t="str">
            <v>DL/11810/63486</v>
          </cell>
          <cell r="N266" t="e">
            <v>#N/A</v>
          </cell>
          <cell r="O266">
            <v>100715377576</v>
          </cell>
          <cell r="P266">
            <v>5915948614</v>
          </cell>
        </row>
        <row r="267">
          <cell r="H267">
            <v>52961</v>
          </cell>
          <cell r="I267">
            <v>0</v>
          </cell>
          <cell r="J267" t="str">
            <v>MUKESH KUMAR TIWARI</v>
          </cell>
          <cell r="K267" t="str">
            <v>S K TIWARI</v>
          </cell>
          <cell r="L267" t="str">
            <v>GATE OPERATOR</v>
          </cell>
          <cell r="M267" t="str">
            <v>DL/11810/63488</v>
          </cell>
          <cell r="N267" t="e">
            <v>#N/A</v>
          </cell>
          <cell r="O267">
            <v>100715473357</v>
          </cell>
          <cell r="P267">
            <v>5915931946</v>
          </cell>
        </row>
        <row r="268">
          <cell r="H268">
            <v>53031</v>
          </cell>
          <cell r="I268">
            <v>0</v>
          </cell>
          <cell r="J268" t="str">
            <v>BABA SANA SINGHA</v>
          </cell>
          <cell r="K268" t="str">
            <v>RAJAN MOHAN SINGH</v>
          </cell>
          <cell r="L268" t="str">
            <v>GATE OPERATOR</v>
          </cell>
          <cell r="M268" t="str">
            <v>DL/11810/63497</v>
          </cell>
          <cell r="N268" t="e">
            <v>#N/A</v>
          </cell>
          <cell r="O268">
            <v>100715349027</v>
          </cell>
          <cell r="P268">
            <v>5915948679</v>
          </cell>
        </row>
        <row r="269">
          <cell r="H269">
            <v>53343</v>
          </cell>
          <cell r="I269">
            <v>0</v>
          </cell>
          <cell r="J269" t="str">
            <v>JAG MOHAN PATEL</v>
          </cell>
          <cell r="K269" t="str">
            <v>BAL KISHAN PATEL</v>
          </cell>
          <cell r="L269" t="str">
            <v>GATE OPERATOR</v>
          </cell>
          <cell r="M269" t="str">
            <v>DL/11810/63537</v>
          </cell>
          <cell r="N269" t="e">
            <v>#N/A</v>
          </cell>
          <cell r="O269">
            <v>100714607614</v>
          </cell>
          <cell r="P269">
            <v>5915966396</v>
          </cell>
        </row>
        <row r="270">
          <cell r="H270">
            <v>53344</v>
          </cell>
          <cell r="I270">
            <v>0</v>
          </cell>
          <cell r="J270" t="str">
            <v>SHIV KUMAR SHARMA</v>
          </cell>
          <cell r="K270" t="str">
            <v>RAJENDER PD. SHARMA</v>
          </cell>
          <cell r="L270" t="str">
            <v>GATE OPERATOR</v>
          </cell>
          <cell r="M270" t="str">
            <v>DL/11810/63538</v>
          </cell>
          <cell r="N270" t="e">
            <v>#N/A</v>
          </cell>
          <cell r="O270">
            <v>100715354915</v>
          </cell>
          <cell r="P270">
            <v>5915966398</v>
          </cell>
        </row>
        <row r="271">
          <cell r="H271">
            <v>53345</v>
          </cell>
          <cell r="I271">
            <v>0</v>
          </cell>
          <cell r="J271" t="str">
            <v>PANKAJ KUMAR CHAUDHARY</v>
          </cell>
          <cell r="K271" t="str">
            <v>CHANDESHWAR CHAUDHARY</v>
          </cell>
          <cell r="L271" t="str">
            <v>GATE OPERATOR</v>
          </cell>
          <cell r="M271" t="str">
            <v>DL/11810/63539</v>
          </cell>
          <cell r="N271" t="e">
            <v>#N/A</v>
          </cell>
          <cell r="O271">
            <v>100714692701</v>
          </cell>
          <cell r="P271">
            <v>5915966401</v>
          </cell>
        </row>
        <row r="272">
          <cell r="H272">
            <v>53351</v>
          </cell>
          <cell r="I272">
            <v>0</v>
          </cell>
          <cell r="J272" t="str">
            <v>BIJAY KUMAR PUTHAL</v>
          </cell>
          <cell r="K272" t="str">
            <v>GOVIND CHAND PUTHAL</v>
          </cell>
          <cell r="L272" t="str">
            <v>COMPUTER OPERATOR</v>
          </cell>
          <cell r="M272" t="str">
            <v>DL/11810/63533</v>
          </cell>
          <cell r="N272" t="e">
            <v>#N/A</v>
          </cell>
          <cell r="O272">
            <v>100714831906</v>
          </cell>
          <cell r="P272">
            <v>5915966380</v>
          </cell>
        </row>
        <row r="273">
          <cell r="H273">
            <v>53352</v>
          </cell>
          <cell r="I273">
            <v>0</v>
          </cell>
          <cell r="J273" t="str">
            <v>RAJESH KURWA</v>
          </cell>
          <cell r="K273" t="str">
            <v>THAN SINGH KURWA</v>
          </cell>
          <cell r="L273" t="str">
            <v>GATE OPERATOR</v>
          </cell>
          <cell r="M273" t="str">
            <v>DL/11810/63534</v>
          </cell>
          <cell r="N273" t="e">
            <v>#N/A</v>
          </cell>
          <cell r="O273">
            <v>100715696731</v>
          </cell>
          <cell r="P273">
            <v>5915966389</v>
          </cell>
        </row>
        <row r="274">
          <cell r="H274">
            <v>53401</v>
          </cell>
          <cell r="I274">
            <v>0</v>
          </cell>
          <cell r="J274" t="str">
            <v>MANSIH KUMAR SINGH</v>
          </cell>
          <cell r="K274" t="str">
            <v>KAPINDER SINGH</v>
          </cell>
          <cell r="L274" t="str">
            <v>SECURITY GUARD</v>
          </cell>
          <cell r="M274" t="str">
            <v>DL/11810/63874</v>
          </cell>
          <cell r="N274" t="e">
            <v>#N/A</v>
          </cell>
          <cell r="O274">
            <v>100746893373</v>
          </cell>
          <cell r="P274">
            <v>5915987161</v>
          </cell>
        </row>
        <row r="275">
          <cell r="H275">
            <v>53966</v>
          </cell>
          <cell r="I275">
            <v>0</v>
          </cell>
          <cell r="J275" t="str">
            <v>ANAND KUMAR MISHRA</v>
          </cell>
          <cell r="K275" t="str">
            <v>DWARIKA PRASAD MISHRA</v>
          </cell>
          <cell r="L275" t="str">
            <v>GATE OPERATOR</v>
          </cell>
          <cell r="M275" t="str">
            <v>DL/11810/63875</v>
          </cell>
          <cell r="N275" t="e">
            <v>#N/A</v>
          </cell>
          <cell r="O275">
            <v>100714777638</v>
          </cell>
          <cell r="P275">
            <v>5916086554</v>
          </cell>
        </row>
        <row r="276">
          <cell r="H276">
            <v>53972</v>
          </cell>
          <cell r="I276">
            <v>0</v>
          </cell>
          <cell r="J276" t="str">
            <v>BALENDRA SHEKHAR GAUTAM</v>
          </cell>
          <cell r="K276" t="str">
            <v>RAJMANI GAUTAM</v>
          </cell>
          <cell r="L276" t="str">
            <v>ASO</v>
          </cell>
          <cell r="M276" t="str">
            <v>DL/11810/63873</v>
          </cell>
          <cell r="N276" t="e">
            <v>#N/A</v>
          </cell>
          <cell r="O276">
            <v>100715368157</v>
          </cell>
          <cell r="P276">
            <v>5915987157</v>
          </cell>
        </row>
        <row r="277">
          <cell r="H277">
            <v>54223</v>
          </cell>
          <cell r="I277">
            <v>0</v>
          </cell>
          <cell r="J277" t="str">
            <v>VIDY SAGAR DUBEY</v>
          </cell>
          <cell r="K277" t="str">
            <v>LAL KAMLA DUBEY</v>
          </cell>
          <cell r="L277" t="str">
            <v>SECURITY GUARD</v>
          </cell>
          <cell r="M277" t="str">
            <v>DL/11810/64310</v>
          </cell>
          <cell r="N277" t="e">
            <v>#N/A</v>
          </cell>
          <cell r="O277">
            <v>100715027417</v>
          </cell>
          <cell r="P277">
            <v>5916004129</v>
          </cell>
        </row>
        <row r="278">
          <cell r="H278">
            <v>54922</v>
          </cell>
          <cell r="I278">
            <v>0</v>
          </cell>
          <cell r="J278" t="str">
            <v>MOLAY RAM VISHWAKARMA</v>
          </cell>
          <cell r="K278" t="str">
            <v>MOHAN LAL</v>
          </cell>
          <cell r="L278" t="str">
            <v>GATE OPERATOR</v>
          </cell>
          <cell r="M278" t="str">
            <v>DL/11810/66999</v>
          </cell>
          <cell r="N278" t="e">
            <v>#N/A</v>
          </cell>
          <cell r="O278">
            <v>100598918507</v>
          </cell>
          <cell r="P278">
            <v>5916035399</v>
          </cell>
        </row>
        <row r="279">
          <cell r="H279">
            <v>55115</v>
          </cell>
          <cell r="I279">
            <v>0</v>
          </cell>
          <cell r="J279" t="str">
            <v>SHAKER LAL YADAV</v>
          </cell>
          <cell r="K279" t="str">
            <v>MATHURA PRASAD YADAV</v>
          </cell>
          <cell r="L279" t="str">
            <v>SECURITY GUARD</v>
          </cell>
          <cell r="M279" t="str">
            <v>DL/11810/67217</v>
          </cell>
          <cell r="N279" t="e">
            <v>#N/A</v>
          </cell>
          <cell r="O279">
            <v>100616982091</v>
          </cell>
          <cell r="P279">
            <v>5916048134</v>
          </cell>
        </row>
        <row r="280">
          <cell r="H280">
            <v>55118</v>
          </cell>
          <cell r="I280">
            <v>0</v>
          </cell>
          <cell r="J280" t="str">
            <v>DOLAN PRASAD</v>
          </cell>
          <cell r="K280" t="str">
            <v>RAMAKANT</v>
          </cell>
          <cell r="L280" t="str">
            <v>GATE OPERATOR</v>
          </cell>
          <cell r="M280" t="str">
            <v>DL/11810/67214</v>
          </cell>
          <cell r="N280" t="e">
            <v>#N/A</v>
          </cell>
          <cell r="O280">
            <v>100617284001</v>
          </cell>
          <cell r="P280">
            <v>5916048132</v>
          </cell>
        </row>
        <row r="281">
          <cell r="H281">
            <v>57250</v>
          </cell>
          <cell r="I281">
            <v>0</v>
          </cell>
          <cell r="J281" t="str">
            <v>SHIV PRASAD SEN</v>
          </cell>
          <cell r="K281" t="str">
            <v>RAMGARIB</v>
          </cell>
          <cell r="L281" t="str">
            <v>SECURITY GUARD</v>
          </cell>
          <cell r="M281" t="str">
            <v>DL/11810/69478</v>
          </cell>
          <cell r="N281" t="e">
            <v>#N/A</v>
          </cell>
          <cell r="O281">
            <v>100747573560</v>
          </cell>
          <cell r="P281">
            <v>5916194459</v>
          </cell>
        </row>
        <row r="282">
          <cell r="H282">
            <v>57251</v>
          </cell>
          <cell r="I282">
            <v>0</v>
          </cell>
          <cell r="J282" t="str">
            <v>MANISH TRIPATHI</v>
          </cell>
          <cell r="K282" t="str">
            <v>KEDARNATH</v>
          </cell>
          <cell r="L282" t="str">
            <v>SECURITY GUARD</v>
          </cell>
          <cell r="M282" t="str">
            <v>DL/11810/69480</v>
          </cell>
          <cell r="N282" t="e">
            <v>#N/A</v>
          </cell>
          <cell r="O282">
            <v>100746910634</v>
          </cell>
          <cell r="P282">
            <v>5916194467</v>
          </cell>
        </row>
        <row r="283">
          <cell r="H283">
            <v>57253</v>
          </cell>
          <cell r="I283">
            <v>0</v>
          </cell>
          <cell r="J283" t="str">
            <v>PUSPENDRA SINGH</v>
          </cell>
          <cell r="K283" t="str">
            <v>SAMANT SINGH</v>
          </cell>
          <cell r="L283" t="str">
            <v>SECURITY GUARD</v>
          </cell>
          <cell r="M283" t="str">
            <v>DL/11810/69482</v>
          </cell>
          <cell r="N283" t="e">
            <v>#N/A</v>
          </cell>
          <cell r="O283">
            <v>100747670165</v>
          </cell>
          <cell r="P283">
            <v>5916194474</v>
          </cell>
        </row>
        <row r="284">
          <cell r="H284">
            <v>57254</v>
          </cell>
          <cell r="I284">
            <v>0</v>
          </cell>
          <cell r="J284" t="str">
            <v>PRASANT SINGH</v>
          </cell>
          <cell r="K284" t="str">
            <v>MAHENDRA SINGH</v>
          </cell>
          <cell r="L284" t="str">
            <v>SECURITY GUARD</v>
          </cell>
          <cell r="M284" t="str">
            <v>DL/11810/69483</v>
          </cell>
          <cell r="N284" t="e">
            <v>#N/A</v>
          </cell>
          <cell r="O284">
            <v>100747076396</v>
          </cell>
          <cell r="P284">
            <v>5916194477</v>
          </cell>
        </row>
        <row r="285">
          <cell r="H285">
            <v>57273</v>
          </cell>
          <cell r="I285">
            <v>0</v>
          </cell>
          <cell r="J285" t="str">
            <v>SATYA NARAYNAWASTHI</v>
          </cell>
          <cell r="K285" t="str">
            <v>GORELAL AWASTHI</v>
          </cell>
          <cell r="L285" t="str">
            <v>SECURITY GUARD</v>
          </cell>
          <cell r="M285" t="str">
            <v>DL/11810/69479</v>
          </cell>
          <cell r="N285" t="e">
            <v>#N/A</v>
          </cell>
          <cell r="O285">
            <v>100746686859</v>
          </cell>
          <cell r="P285">
            <v>5916194464</v>
          </cell>
        </row>
        <row r="286">
          <cell r="H286">
            <v>57676</v>
          </cell>
          <cell r="I286">
            <v>0</v>
          </cell>
          <cell r="J286" t="str">
            <v>BALRAM SINGH</v>
          </cell>
          <cell r="K286" t="str">
            <v>BRIJLAL SINGH</v>
          </cell>
          <cell r="L286" t="str">
            <v>GATE OPERATOR</v>
          </cell>
          <cell r="M286" t="str">
            <v>DL/11810/69868</v>
          </cell>
          <cell r="N286" t="e">
            <v>#N/A</v>
          </cell>
          <cell r="O286">
            <v>100914634045</v>
          </cell>
          <cell r="P286">
            <v>5916238611</v>
          </cell>
        </row>
        <row r="287">
          <cell r="H287">
            <v>57963</v>
          </cell>
          <cell r="I287">
            <v>0</v>
          </cell>
          <cell r="J287" t="str">
            <v>MOHAN LAL</v>
          </cell>
          <cell r="K287" t="str">
            <v>BISHWANATH</v>
          </cell>
          <cell r="L287" t="str">
            <v>SECURITY GUARD</v>
          </cell>
          <cell r="M287" t="str">
            <v>DL/11810/70260</v>
          </cell>
          <cell r="N287" t="e">
            <v>#N/A</v>
          </cell>
          <cell r="O287">
            <v>100952674429</v>
          </cell>
          <cell r="P287">
            <v>5916287785</v>
          </cell>
        </row>
        <row r="288">
          <cell r="H288">
            <v>58472</v>
          </cell>
          <cell r="I288">
            <v>0</v>
          </cell>
          <cell r="J288" t="str">
            <v>JITENDRA KUMAR SONI</v>
          </cell>
          <cell r="K288" t="str">
            <v>LAKHAN LAL SONI</v>
          </cell>
          <cell r="L288" t="str">
            <v>SECURITY SUPERVISOR</v>
          </cell>
          <cell r="M288" t="str">
            <v>DL/11810/101026</v>
          </cell>
          <cell r="N288" t="e">
            <v>#N/A</v>
          </cell>
          <cell r="O288">
            <v>101010229599</v>
          </cell>
          <cell r="P288">
            <v>5916353979</v>
          </cell>
        </row>
        <row r="289">
          <cell r="H289">
            <v>61660</v>
          </cell>
          <cell r="I289">
            <v>0</v>
          </cell>
          <cell r="J289" t="str">
            <v>ASHISH DUBEY</v>
          </cell>
          <cell r="K289" t="str">
            <v>SH.PARMANAND DUBEY</v>
          </cell>
          <cell r="L289" t="str">
            <v>SECURITY GUARD</v>
          </cell>
          <cell r="M289">
            <v>0</v>
          </cell>
          <cell r="N289" t="e">
            <v>#N/A</v>
          </cell>
          <cell r="O289">
            <v>101112062429</v>
          </cell>
          <cell r="P289">
            <v>5916477526</v>
          </cell>
        </row>
        <row r="290">
          <cell r="H290">
            <v>61662</v>
          </cell>
          <cell r="I290">
            <v>0</v>
          </cell>
          <cell r="J290" t="str">
            <v>PINTU MARWADE</v>
          </cell>
          <cell r="K290" t="str">
            <v>SH.BHAGCHAND</v>
          </cell>
          <cell r="L290" t="str">
            <v>SECURITY GUARD</v>
          </cell>
          <cell r="M290">
            <v>0</v>
          </cell>
          <cell r="N290" t="e">
            <v>#N/A</v>
          </cell>
          <cell r="O290">
            <v>101112062417</v>
          </cell>
          <cell r="P290">
            <v>5916477520</v>
          </cell>
        </row>
        <row r="291">
          <cell r="H291">
            <v>62849</v>
          </cell>
          <cell r="I291">
            <v>0</v>
          </cell>
          <cell r="J291" t="str">
            <v>SATISH KUMAR</v>
          </cell>
          <cell r="K291" t="str">
            <v>BABAN SINGH</v>
          </cell>
          <cell r="L291" t="str">
            <v>SECURITY GUARD</v>
          </cell>
          <cell r="M291">
            <v>0</v>
          </cell>
          <cell r="N291" t="e">
            <v>#N/A</v>
          </cell>
          <cell r="O291">
            <v>101206256582</v>
          </cell>
          <cell r="P291">
            <v>5916564691</v>
          </cell>
        </row>
        <row r="292">
          <cell r="H292">
            <v>63937</v>
          </cell>
          <cell r="I292">
            <v>0</v>
          </cell>
          <cell r="J292" t="str">
            <v>SHAILENDRA KUMAR SINGH</v>
          </cell>
          <cell r="K292" t="str">
            <v>DAROGA SINGH</v>
          </cell>
          <cell r="L292" t="str">
            <v>SECURITY GUARD</v>
          </cell>
          <cell r="M292">
            <v>0</v>
          </cell>
          <cell r="N292" t="e">
            <v>#N/A</v>
          </cell>
          <cell r="O292">
            <v>101370475485</v>
          </cell>
          <cell r="P292">
            <v>5916636943</v>
          </cell>
        </row>
        <row r="293">
          <cell r="H293">
            <v>63940</v>
          </cell>
          <cell r="I293">
            <v>0</v>
          </cell>
          <cell r="J293" t="str">
            <v>OMPRAKASH VISHWAKRMA</v>
          </cell>
          <cell r="K293" t="str">
            <v>KHUSILAL VISHWA</v>
          </cell>
          <cell r="L293" t="str">
            <v>SECURITY GUARD</v>
          </cell>
          <cell r="M293">
            <v>0</v>
          </cell>
          <cell r="N293" t="e">
            <v>#N/A</v>
          </cell>
          <cell r="O293">
            <v>101341657994</v>
          </cell>
          <cell r="P293">
            <v>5916636958</v>
          </cell>
        </row>
        <row r="294">
          <cell r="H294">
            <v>64257</v>
          </cell>
          <cell r="I294">
            <v>0</v>
          </cell>
          <cell r="J294" t="str">
            <v>RAMLAL PRAJAPATI</v>
          </cell>
          <cell r="K294" t="str">
            <v>SHIVLAL</v>
          </cell>
          <cell r="L294" t="str">
            <v>SECURITY GUARD</v>
          </cell>
          <cell r="M294">
            <v>0</v>
          </cell>
          <cell r="N294" t="e">
            <v>#N/A</v>
          </cell>
          <cell r="O294">
            <v>101092295992</v>
          </cell>
          <cell r="P294">
            <v>5916685612</v>
          </cell>
        </row>
        <row r="295">
          <cell r="H295">
            <v>65033</v>
          </cell>
          <cell r="I295">
            <v>0</v>
          </cell>
          <cell r="J295" t="str">
            <v>DAYANAND DWIVEDI</v>
          </cell>
          <cell r="K295" t="str">
            <v>ANJANI KUMARI DWIVEDI</v>
          </cell>
          <cell r="L295" t="str">
            <v>SECURITY GUARD</v>
          </cell>
          <cell r="M295">
            <v>0</v>
          </cell>
          <cell r="N295" t="e">
            <v>#N/A</v>
          </cell>
          <cell r="O295">
            <v>101370477149</v>
          </cell>
          <cell r="P295">
            <v>5916706147</v>
          </cell>
        </row>
        <row r="296">
          <cell r="H296">
            <v>65115</v>
          </cell>
          <cell r="I296">
            <v>0</v>
          </cell>
          <cell r="J296" t="str">
            <v>DESHRAJ GURJAR</v>
          </cell>
          <cell r="K296" t="str">
            <v>GYAN SINGH</v>
          </cell>
          <cell r="L296" t="str">
            <v>SECURITY GUARD</v>
          </cell>
          <cell r="M296">
            <v>0</v>
          </cell>
          <cell r="N296" t="e">
            <v>#N/A</v>
          </cell>
          <cell r="O296">
            <v>101237583637</v>
          </cell>
          <cell r="P296">
            <v>5916706041</v>
          </cell>
        </row>
        <row r="297">
          <cell r="H297">
            <v>65116</v>
          </cell>
          <cell r="I297">
            <v>0</v>
          </cell>
          <cell r="J297" t="str">
            <v>GUNA BAG</v>
          </cell>
          <cell r="K297" t="str">
            <v>BILASH BAG</v>
          </cell>
          <cell r="L297" t="str">
            <v>SECURITY GUARD</v>
          </cell>
          <cell r="M297">
            <v>0</v>
          </cell>
          <cell r="N297" t="e">
            <v>#N/A</v>
          </cell>
          <cell r="O297">
            <v>101341659218</v>
          </cell>
          <cell r="P297">
            <v>5916706043</v>
          </cell>
        </row>
        <row r="298">
          <cell r="H298">
            <v>65119</v>
          </cell>
          <cell r="I298">
            <v>0</v>
          </cell>
          <cell r="J298" t="str">
            <v>SUNIL KUMAR JENA</v>
          </cell>
          <cell r="K298" t="str">
            <v>SUKANT KUMAR JENA</v>
          </cell>
          <cell r="L298" t="str">
            <v>SECURITY GUARD</v>
          </cell>
          <cell r="M298">
            <v>0</v>
          </cell>
          <cell r="N298" t="e">
            <v>#N/A</v>
          </cell>
          <cell r="O298">
            <v>100370333495</v>
          </cell>
          <cell r="P298">
            <v>5916706068</v>
          </cell>
        </row>
        <row r="299">
          <cell r="H299">
            <v>65229</v>
          </cell>
          <cell r="I299">
            <v>0</v>
          </cell>
          <cell r="J299" t="str">
            <v>SONU RAM SHIKARI</v>
          </cell>
          <cell r="K299" t="str">
            <v>SHIYAM</v>
          </cell>
          <cell r="L299" t="str">
            <v>SECURITY GUARD</v>
          </cell>
          <cell r="M299">
            <v>0</v>
          </cell>
          <cell r="N299" t="e">
            <v>#N/A</v>
          </cell>
          <cell r="O299">
            <v>101341659225</v>
          </cell>
          <cell r="P299">
            <v>5916729862</v>
          </cell>
        </row>
        <row r="300">
          <cell r="H300">
            <v>65492</v>
          </cell>
          <cell r="I300">
            <v>0</v>
          </cell>
          <cell r="J300" t="str">
            <v>ANIL KUMAR DWIVEDI</v>
          </cell>
          <cell r="K300" t="str">
            <v>MANIK LAL DWIVEDI</v>
          </cell>
          <cell r="L300" t="str">
            <v>SECURITY GUARD</v>
          </cell>
          <cell r="M300">
            <v>0</v>
          </cell>
          <cell r="N300" t="e">
            <v>#N/A</v>
          </cell>
          <cell r="O300">
            <v>101370475519</v>
          </cell>
          <cell r="P300">
            <v>5916729869</v>
          </cell>
        </row>
        <row r="301">
          <cell r="H301">
            <v>65495</v>
          </cell>
          <cell r="I301">
            <v>0</v>
          </cell>
          <cell r="J301" t="str">
            <v>DEEPAK PATEL</v>
          </cell>
          <cell r="K301" t="str">
            <v>MASTRAM PATEL</v>
          </cell>
          <cell r="L301" t="str">
            <v>SECURITY GUARD</v>
          </cell>
          <cell r="M301">
            <v>0</v>
          </cell>
          <cell r="N301" t="e">
            <v>#N/A</v>
          </cell>
          <cell r="O301">
            <v>101341659202</v>
          </cell>
          <cell r="P301">
            <v>5916729866</v>
          </cell>
        </row>
        <row r="302">
          <cell r="H302">
            <v>67805</v>
          </cell>
          <cell r="I302">
            <v>0</v>
          </cell>
          <cell r="J302" t="str">
            <v>KAMLESH BHASANT</v>
          </cell>
          <cell r="K302" t="str">
            <v>HERA BHASANT</v>
          </cell>
          <cell r="L302" t="str">
            <v>SECURITY GUARD</v>
          </cell>
          <cell r="M302">
            <v>0</v>
          </cell>
          <cell r="N302" t="e">
            <v>#N/A</v>
          </cell>
          <cell r="O302">
            <v>101341657960</v>
          </cell>
          <cell r="P302">
            <v>5916773995</v>
          </cell>
        </row>
        <row r="303">
          <cell r="H303">
            <v>69614</v>
          </cell>
          <cell r="I303">
            <v>0</v>
          </cell>
          <cell r="J303" t="str">
            <v>PINTU KUMAR</v>
          </cell>
          <cell r="K303" t="str">
            <v>RAMAWATAR</v>
          </cell>
          <cell r="L303" t="str">
            <v>SECURITY GUARD</v>
          </cell>
          <cell r="M303">
            <v>0</v>
          </cell>
          <cell r="N303" t="e">
            <v>#N/A</v>
          </cell>
          <cell r="O303">
            <v>101370477120</v>
          </cell>
          <cell r="P303">
            <v>5916835484</v>
          </cell>
        </row>
        <row r="304">
          <cell r="H304" t="str">
            <v>BSP324</v>
          </cell>
          <cell r="I304">
            <v>0</v>
          </cell>
          <cell r="J304" t="str">
            <v>RAMAKANT SHARMA</v>
          </cell>
          <cell r="K304" t="str">
            <v>MANI RAM SHARMA</v>
          </cell>
          <cell r="L304" t="str">
            <v>GATE OPERATOR</v>
          </cell>
          <cell r="M304" t="str">
            <v>DL/11810/35086</v>
          </cell>
          <cell r="N304" t="e">
            <v>#N/A</v>
          </cell>
          <cell r="O304">
            <v>100302931136</v>
          </cell>
          <cell r="P304">
            <v>5915342986</v>
          </cell>
        </row>
        <row r="305">
          <cell r="H305">
            <v>35276</v>
          </cell>
          <cell r="I305">
            <v>0</v>
          </cell>
          <cell r="J305" t="str">
            <v>RAJ KUMAR</v>
          </cell>
          <cell r="K305" t="str">
            <v>RAJ KUMAR</v>
          </cell>
          <cell r="L305" t="str">
            <v>SECURITY GUARD</v>
          </cell>
          <cell r="M305" t="str">
            <v>DL/11810/20950</v>
          </cell>
          <cell r="N305" t="e">
            <v>#N/A</v>
          </cell>
          <cell r="O305">
            <v>100292122383</v>
          </cell>
          <cell r="P305">
            <v>2006334560</v>
          </cell>
        </row>
        <row r="306">
          <cell r="H306">
            <v>69539</v>
          </cell>
          <cell r="I306">
            <v>0</v>
          </cell>
          <cell r="J306" t="str">
            <v>AJAY KUMAR</v>
          </cell>
          <cell r="K306" t="str">
            <v>CHANDRIKA SINGH</v>
          </cell>
          <cell r="L306" t="str">
            <v>SECURITY GUARD</v>
          </cell>
          <cell r="M306">
            <v>0</v>
          </cell>
          <cell r="N306" t="e">
            <v>#N/A</v>
          </cell>
          <cell r="O306">
            <v>101336527902</v>
          </cell>
          <cell r="P306">
            <v>2017264303</v>
          </cell>
        </row>
        <row r="307">
          <cell r="H307">
            <v>72456</v>
          </cell>
          <cell r="I307">
            <v>0</v>
          </cell>
          <cell r="J307" t="str">
            <v>PAWAN</v>
          </cell>
          <cell r="K307" t="str">
            <v>RAMESHWAR</v>
          </cell>
          <cell r="L307" t="str">
            <v>SECURITY GUARD</v>
          </cell>
          <cell r="M307">
            <v>0</v>
          </cell>
          <cell r="N307" t="e">
            <v>#N/A</v>
          </cell>
          <cell r="O307">
            <v>101399087921</v>
          </cell>
          <cell r="P307">
            <v>2017450317</v>
          </cell>
        </row>
        <row r="308">
          <cell r="H308">
            <v>69450</v>
          </cell>
          <cell r="I308">
            <v>0</v>
          </cell>
          <cell r="J308" t="str">
            <v>SAMEER IMRAN</v>
          </cell>
          <cell r="K308" t="str">
            <v>RAHIM SHAM</v>
          </cell>
          <cell r="L308" t="str">
            <v>COMPUTER OPERATOR</v>
          </cell>
          <cell r="M308">
            <v>0</v>
          </cell>
          <cell r="N308" t="e">
            <v>#N/A</v>
          </cell>
          <cell r="O308">
            <v>101348634497</v>
          </cell>
          <cell r="P308" t="e">
            <v>#N/A</v>
          </cell>
        </row>
        <row r="309">
          <cell r="H309">
            <v>70072</v>
          </cell>
          <cell r="I309">
            <v>0</v>
          </cell>
          <cell r="J309" t="str">
            <v>SURAJ VISWAKARAMA</v>
          </cell>
          <cell r="K309" t="str">
            <v>RAM KHELAWAN VISHWAKRMA</v>
          </cell>
          <cell r="L309" t="str">
            <v>COMPUTER OPERATOR</v>
          </cell>
          <cell r="M309">
            <v>0</v>
          </cell>
          <cell r="N309" t="e">
            <v>#N/A</v>
          </cell>
          <cell r="O309">
            <v>101344056814</v>
          </cell>
          <cell r="P309">
            <v>8100290103</v>
          </cell>
        </row>
        <row r="310">
          <cell r="H310">
            <v>70073</v>
          </cell>
          <cell r="I310">
            <v>0</v>
          </cell>
          <cell r="J310" t="str">
            <v>VISHAL KATARE</v>
          </cell>
          <cell r="K310" t="str">
            <v>ASHOK KATARE</v>
          </cell>
          <cell r="L310" t="str">
            <v>COMPUTER OPERATOR</v>
          </cell>
          <cell r="M310">
            <v>0</v>
          </cell>
          <cell r="N310" t="e">
            <v>#N/A</v>
          </cell>
          <cell r="O310">
            <v>100812971735</v>
          </cell>
          <cell r="P310">
            <v>8100290091</v>
          </cell>
        </row>
        <row r="311">
          <cell r="H311">
            <v>70074</v>
          </cell>
          <cell r="I311">
            <v>0</v>
          </cell>
          <cell r="J311" t="str">
            <v>BRIJENDRA VISHWAKRMA</v>
          </cell>
          <cell r="K311" t="str">
            <v>RAMMANI VISHWAKRMA</v>
          </cell>
          <cell r="L311" t="str">
            <v>COMPUTER OPERATOR</v>
          </cell>
          <cell r="M311">
            <v>0</v>
          </cell>
          <cell r="N311" t="e">
            <v>#N/A</v>
          </cell>
          <cell r="O311">
            <v>101348495085</v>
          </cell>
          <cell r="P311">
            <v>8100290108</v>
          </cell>
        </row>
        <row r="312">
          <cell r="H312">
            <v>57004</v>
          </cell>
          <cell r="I312">
            <v>0</v>
          </cell>
          <cell r="J312" t="str">
            <v>THOMAS KOSHY</v>
          </cell>
          <cell r="K312" t="str">
            <v>P. G. KOSHY</v>
          </cell>
          <cell r="L312" t="str">
            <v>SECURITY GUARD</v>
          </cell>
          <cell r="M312" t="str">
            <v>DL/11810/68771</v>
          </cell>
          <cell r="N312" t="e">
            <v>#N/A</v>
          </cell>
          <cell r="O312">
            <v>100758717486</v>
          </cell>
          <cell r="P312">
            <v>4707891980</v>
          </cell>
        </row>
        <row r="313">
          <cell r="H313">
            <v>64520</v>
          </cell>
          <cell r="I313">
            <v>0</v>
          </cell>
          <cell r="J313" t="str">
            <v>P.T.SEBASTIAN</v>
          </cell>
          <cell r="K313" t="str">
            <v>P. D. THOMAS</v>
          </cell>
          <cell r="L313" t="str">
            <v>HEAD GUARD</v>
          </cell>
          <cell r="M313">
            <v>0</v>
          </cell>
          <cell r="N313" t="e">
            <v>#N/A</v>
          </cell>
          <cell r="O313">
            <v>101325764330</v>
          </cell>
          <cell r="P313">
            <v>4708217664</v>
          </cell>
        </row>
        <row r="314">
          <cell r="H314">
            <v>67645</v>
          </cell>
          <cell r="I314">
            <v>0</v>
          </cell>
          <cell r="J314" t="str">
            <v>MANU. M. S</v>
          </cell>
          <cell r="K314" t="str">
            <v>MURALEEDHRARAN PILLAI</v>
          </cell>
          <cell r="L314" t="str">
            <v>SECURITY GUARD</v>
          </cell>
          <cell r="M314">
            <v>0</v>
          </cell>
          <cell r="N314" t="e">
            <v>#N/A</v>
          </cell>
          <cell r="O314">
            <v>101346537417</v>
          </cell>
          <cell r="P314">
            <v>4708270723</v>
          </cell>
        </row>
        <row r="315">
          <cell r="H315">
            <v>69548</v>
          </cell>
          <cell r="I315">
            <v>0</v>
          </cell>
          <cell r="J315" t="str">
            <v>SARATH CHANDRAN.R</v>
          </cell>
          <cell r="K315" t="str">
            <v>REVI CHANDRAN. K. V.</v>
          </cell>
          <cell r="L315" t="str">
            <v>SECURITY GUARD</v>
          </cell>
          <cell r="M315" t="str">
            <v>101229919277</v>
          </cell>
          <cell r="N315" t="e">
            <v>#N/A</v>
          </cell>
          <cell r="O315">
            <v>101229919277</v>
          </cell>
          <cell r="P315">
            <v>4708304681</v>
          </cell>
        </row>
        <row r="316">
          <cell r="H316">
            <v>70478</v>
          </cell>
          <cell r="I316">
            <v>0</v>
          </cell>
          <cell r="J316" t="str">
            <v>BINU CHACKO</v>
          </cell>
          <cell r="K316" t="str">
            <v>M. CHACKO</v>
          </cell>
          <cell r="L316" t="str">
            <v>SECURITY GUARD</v>
          </cell>
          <cell r="M316">
            <v>0</v>
          </cell>
          <cell r="N316" t="e">
            <v>#N/A</v>
          </cell>
          <cell r="O316">
            <v>101370480236</v>
          </cell>
          <cell r="P316">
            <v>4708317224</v>
          </cell>
        </row>
        <row r="317">
          <cell r="H317">
            <v>70833</v>
          </cell>
          <cell r="I317">
            <v>0</v>
          </cell>
          <cell r="J317" t="str">
            <v>BINOY. G</v>
          </cell>
          <cell r="K317" t="str">
            <v>GOPALAN</v>
          </cell>
          <cell r="L317" t="str">
            <v>SECURITY GUARD</v>
          </cell>
          <cell r="M317" t="str">
            <v>101339870092</v>
          </cell>
          <cell r="N317" t="e">
            <v>#N/A</v>
          </cell>
          <cell r="O317">
            <v>101339870092</v>
          </cell>
          <cell r="P317">
            <v>7800190398</v>
          </cell>
        </row>
        <row r="318">
          <cell r="H318">
            <v>73092</v>
          </cell>
          <cell r="I318">
            <v>0</v>
          </cell>
          <cell r="J318" t="str">
            <v>MUKTHAR M</v>
          </cell>
          <cell r="K318" t="str">
            <v>ABDUL BASHEER. M</v>
          </cell>
          <cell r="L318" t="str">
            <v>SECURITY GUARD</v>
          </cell>
          <cell r="M318">
            <v>0</v>
          </cell>
          <cell r="N318" t="e">
            <v>#N/A</v>
          </cell>
          <cell r="O318">
            <v>101209636746</v>
          </cell>
          <cell r="P318" t="e">
            <v>#N/A</v>
          </cell>
        </row>
        <row r="319">
          <cell r="H319">
            <v>73574</v>
          </cell>
          <cell r="I319">
            <v>0</v>
          </cell>
          <cell r="J319" t="str">
            <v>MIDHUNLAL SHAJI</v>
          </cell>
          <cell r="K319" t="str">
            <v>SHAJI  E. T</v>
          </cell>
          <cell r="L319" t="str">
            <v>SECURITY GUARD</v>
          </cell>
          <cell r="M319">
            <v>0</v>
          </cell>
          <cell r="N319" t="e">
            <v>#N/A</v>
          </cell>
          <cell r="O319">
            <v>101425081002</v>
          </cell>
          <cell r="P319" t="e">
            <v>#N/A</v>
          </cell>
        </row>
        <row r="320">
          <cell r="H320">
            <v>73592</v>
          </cell>
          <cell r="I320">
            <v>0</v>
          </cell>
          <cell r="J320" t="str">
            <v>ROJIN VARGHESE</v>
          </cell>
          <cell r="K320" t="str">
            <v>VARGHESE JOSEPH</v>
          </cell>
          <cell r="L320" t="str">
            <v>SECURITY GUARD</v>
          </cell>
          <cell r="M320">
            <v>0</v>
          </cell>
          <cell r="N320" t="e">
            <v>#N/A</v>
          </cell>
          <cell r="O320">
            <v>101425081221</v>
          </cell>
          <cell r="P320" t="e">
            <v>#N/A</v>
          </cell>
        </row>
        <row r="321">
          <cell r="H321" t="str">
            <v>KH1023</v>
          </cell>
          <cell r="I321">
            <v>0</v>
          </cell>
          <cell r="J321" t="str">
            <v>RAJESH. R</v>
          </cell>
          <cell r="K321" t="str">
            <v>P. K. RAVEENDRAN</v>
          </cell>
          <cell r="L321" t="str">
            <v>SECURITY GUARD</v>
          </cell>
          <cell r="M321" t="str">
            <v>DL/11810/58902</v>
          </cell>
          <cell r="N321" t="e">
            <v>#N/A</v>
          </cell>
          <cell r="O321">
            <v>100296921358</v>
          </cell>
          <cell r="P321">
            <v>4707529407</v>
          </cell>
        </row>
        <row r="322">
          <cell r="H322">
            <v>67104</v>
          </cell>
          <cell r="I322">
            <v>0</v>
          </cell>
          <cell r="J322" t="str">
            <v>TIKENDRA KUMAR GENDAM</v>
          </cell>
          <cell r="K322" t="str">
            <v>UDARAM GENDAM</v>
          </cell>
          <cell r="L322" t="str">
            <v>SUB STATION OPERATOR</v>
          </cell>
          <cell r="M322">
            <v>0</v>
          </cell>
          <cell r="N322" t="e">
            <v>#N/A</v>
          </cell>
          <cell r="O322">
            <v>101325363412</v>
          </cell>
          <cell r="P322" t="e">
            <v>#N/A</v>
          </cell>
        </row>
        <row r="323">
          <cell r="H323">
            <v>67108</v>
          </cell>
          <cell r="I323">
            <v>0</v>
          </cell>
          <cell r="J323" t="str">
            <v>KESHWAR SINGH</v>
          </cell>
          <cell r="K323" t="str">
            <v>SUKHI RAM SAIYAM</v>
          </cell>
          <cell r="L323" t="str">
            <v>SUB STATION OPERATOR</v>
          </cell>
          <cell r="M323">
            <v>0</v>
          </cell>
          <cell r="N323" t="e">
            <v>#N/A</v>
          </cell>
          <cell r="O323">
            <v>101311476938</v>
          </cell>
          <cell r="P323" t="e">
            <v>#N/A</v>
          </cell>
        </row>
        <row r="324">
          <cell r="H324">
            <v>67109</v>
          </cell>
          <cell r="I324">
            <v>0</v>
          </cell>
          <cell r="J324" t="str">
            <v>HARVIND KUMAR</v>
          </cell>
          <cell r="K324" t="str">
            <v>TEJI LAL</v>
          </cell>
          <cell r="L324" t="str">
            <v>SUB STATION OPERATOR</v>
          </cell>
          <cell r="M324">
            <v>0</v>
          </cell>
          <cell r="N324" t="e">
            <v>#N/A</v>
          </cell>
          <cell r="O324">
            <v>101325363449</v>
          </cell>
          <cell r="P324" t="e">
            <v>#N/A</v>
          </cell>
        </row>
        <row r="325">
          <cell r="H325">
            <v>67111</v>
          </cell>
          <cell r="I325">
            <v>0</v>
          </cell>
          <cell r="J325" t="str">
            <v>PRAMOD CHANDOL</v>
          </cell>
          <cell r="K325" t="str">
            <v>PARMANAND CHANDOL</v>
          </cell>
          <cell r="L325" t="str">
            <v>SUB STATION HELPER</v>
          </cell>
          <cell r="M325">
            <v>0</v>
          </cell>
          <cell r="N325" t="e">
            <v>#N/A</v>
          </cell>
          <cell r="O325">
            <v>101350838275</v>
          </cell>
          <cell r="P325" t="e">
            <v>#N/A</v>
          </cell>
        </row>
        <row r="326">
          <cell r="H326">
            <v>37889</v>
          </cell>
          <cell r="I326">
            <v>0</v>
          </cell>
          <cell r="J326" t="str">
            <v>ONKAR NATH</v>
          </cell>
          <cell r="K326" t="str">
            <v>RAJ KUMAR YADAV</v>
          </cell>
          <cell r="L326" t="str">
            <v>SECURITY GUARD</v>
          </cell>
          <cell r="M326" t="str">
            <v>DL/11810/25063</v>
          </cell>
          <cell r="N326" t="e">
            <v>#N/A</v>
          </cell>
          <cell r="O326">
            <v>100261327597</v>
          </cell>
          <cell r="P326">
            <v>5915555242</v>
          </cell>
        </row>
        <row r="327">
          <cell r="H327">
            <v>37890</v>
          </cell>
          <cell r="I327">
            <v>0</v>
          </cell>
          <cell r="J327" t="str">
            <v>VIJENDRA SINGH YADAV</v>
          </cell>
          <cell r="K327" t="str">
            <v>RAMDAR SINGH YADAV</v>
          </cell>
          <cell r="L327" t="str">
            <v>SECURITY GUARD</v>
          </cell>
          <cell r="M327" t="str">
            <v>DL/11810/25073</v>
          </cell>
          <cell r="N327" t="e">
            <v>#N/A</v>
          </cell>
          <cell r="O327">
            <v>100405440266</v>
          </cell>
          <cell r="P327">
            <v>5915342090</v>
          </cell>
        </row>
        <row r="328">
          <cell r="H328">
            <v>39621</v>
          </cell>
          <cell r="I328">
            <v>0</v>
          </cell>
          <cell r="J328" t="str">
            <v>MUNESH PAL SINGH</v>
          </cell>
          <cell r="K328" t="str">
            <v>HAKIM SINGH</v>
          </cell>
          <cell r="L328" t="str">
            <v>SECURITY GD-I</v>
          </cell>
          <cell r="M328" t="str">
            <v>DL/11810/27382</v>
          </cell>
          <cell r="N328" t="e">
            <v>#N/A</v>
          </cell>
          <cell r="O328">
            <v>100238160979</v>
          </cell>
          <cell r="P328">
            <v>5915342139</v>
          </cell>
        </row>
        <row r="329">
          <cell r="H329">
            <v>43093</v>
          </cell>
          <cell r="I329">
            <v>0</v>
          </cell>
          <cell r="J329" t="str">
            <v>PARKASH KUMAR MARKANDEY</v>
          </cell>
          <cell r="K329" t="str">
            <v>JAHU RAM MARKANDEY</v>
          </cell>
          <cell r="L329" t="str">
            <v>SECURITY GD-I</v>
          </cell>
          <cell r="M329" t="str">
            <v>DL/11810/33995</v>
          </cell>
          <cell r="N329" t="e">
            <v>#N/A</v>
          </cell>
          <cell r="O329">
            <v>100268203979</v>
          </cell>
          <cell r="P329">
            <v>5915342192</v>
          </cell>
        </row>
        <row r="330">
          <cell r="H330">
            <v>48097</v>
          </cell>
          <cell r="I330">
            <v>0</v>
          </cell>
          <cell r="J330" t="str">
            <v>GIRISH KUMAR</v>
          </cell>
          <cell r="K330" t="str">
            <v>RAM SEWAK</v>
          </cell>
          <cell r="L330" t="str">
            <v>SAFETY SUPERVISOR</v>
          </cell>
          <cell r="M330" t="str">
            <v>DL/11810/53303</v>
          </cell>
          <cell r="N330" t="e">
            <v>#N/A</v>
          </cell>
          <cell r="O330">
            <v>100153665247</v>
          </cell>
          <cell r="P330">
            <v>5915342953</v>
          </cell>
        </row>
        <row r="331">
          <cell r="H331">
            <v>48892</v>
          </cell>
          <cell r="I331">
            <v>0</v>
          </cell>
          <cell r="J331" t="str">
            <v>TULSI DAS PANDEY</v>
          </cell>
          <cell r="K331" t="str">
            <v>TRIBHAN PAL PANDA</v>
          </cell>
          <cell r="L331" t="str">
            <v>SECURITY GD-I</v>
          </cell>
          <cell r="M331" t="str">
            <v>DL/11810/55818</v>
          </cell>
          <cell r="N331" t="e">
            <v>#N/A</v>
          </cell>
          <cell r="O331">
            <v>100392676157</v>
          </cell>
          <cell r="P331">
            <v>6714037825</v>
          </cell>
        </row>
        <row r="332">
          <cell r="H332">
            <v>48949</v>
          </cell>
          <cell r="I332">
            <v>0</v>
          </cell>
          <cell r="J332" t="str">
            <v>RAVI KANT SINGH</v>
          </cell>
          <cell r="K332" t="str">
            <v>SHIVDHARI SINGH</v>
          </cell>
          <cell r="L332" t="str">
            <v>SECURITY GUARD</v>
          </cell>
          <cell r="M332" t="str">
            <v>DL/11810/56156</v>
          </cell>
          <cell r="N332" t="e">
            <v>#N/A</v>
          </cell>
          <cell r="O332">
            <v>100310038469</v>
          </cell>
          <cell r="P332">
            <v>5915342084</v>
          </cell>
        </row>
        <row r="333">
          <cell r="H333">
            <v>51157</v>
          </cell>
          <cell r="I333">
            <v>0</v>
          </cell>
          <cell r="J333" t="str">
            <v>SUMANT SINGH</v>
          </cell>
          <cell r="K333" t="str">
            <v>ARJUN SINGH</v>
          </cell>
          <cell r="L333" t="str">
            <v>SECURITY GUARD</v>
          </cell>
          <cell r="M333" t="str">
            <v>DL/11810/61664</v>
          </cell>
          <cell r="N333" t="e">
            <v>#N/A</v>
          </cell>
          <cell r="O333">
            <v>100746304537</v>
          </cell>
          <cell r="P333">
            <v>5915143829</v>
          </cell>
        </row>
        <row r="334">
          <cell r="H334">
            <v>52086</v>
          </cell>
          <cell r="I334">
            <v>0</v>
          </cell>
          <cell r="J334" t="str">
            <v>JEEVAN LAL TANDEE</v>
          </cell>
          <cell r="K334" t="str">
            <v>ARJUN DAS TANDEE</v>
          </cell>
          <cell r="L334" t="str">
            <v>FIREMAN</v>
          </cell>
          <cell r="M334" t="str">
            <v>DL/11810/62740</v>
          </cell>
          <cell r="N334" t="e">
            <v>#N/A</v>
          </cell>
          <cell r="O334">
            <v>100746302881</v>
          </cell>
          <cell r="P334">
            <v>5915889720</v>
          </cell>
        </row>
        <row r="335">
          <cell r="H335">
            <v>52652</v>
          </cell>
          <cell r="I335">
            <v>0</v>
          </cell>
          <cell r="J335" t="str">
            <v>RAM PUKAR PASWAN</v>
          </cell>
          <cell r="K335" t="str">
            <v>KARTIK PASWAN</v>
          </cell>
          <cell r="L335" t="str">
            <v>SECURITY GUARD</v>
          </cell>
          <cell r="M335" t="str">
            <v>DL/11810/63156</v>
          </cell>
          <cell r="N335" t="e">
            <v>#N/A</v>
          </cell>
          <cell r="O335">
            <v>100714973786</v>
          </cell>
          <cell r="P335">
            <v>5915931933</v>
          </cell>
        </row>
        <row r="336">
          <cell r="H336">
            <v>54206</v>
          </cell>
          <cell r="I336">
            <v>0</v>
          </cell>
          <cell r="J336" t="str">
            <v>RAM JI</v>
          </cell>
          <cell r="K336" t="str">
            <v>LAL BIHARI PANDEY</v>
          </cell>
          <cell r="L336" t="str">
            <v>SECURITY GUARD</v>
          </cell>
          <cell r="M336" t="str">
            <v>DL/11810/66721</v>
          </cell>
          <cell r="N336" t="e">
            <v>#N/A</v>
          </cell>
          <cell r="O336">
            <v>100599213799</v>
          </cell>
          <cell r="P336">
            <v>5916003444</v>
          </cell>
        </row>
        <row r="337">
          <cell r="H337">
            <v>54894</v>
          </cell>
          <cell r="I337">
            <v>0</v>
          </cell>
          <cell r="J337" t="str">
            <v>KAMAL NARAYAN DHRUW</v>
          </cell>
          <cell r="K337" t="str">
            <v>DARASH RAM DHRUW</v>
          </cell>
          <cell r="L337" t="str">
            <v>SECURITY GUARD</v>
          </cell>
          <cell r="M337" t="str">
            <v>DL/11810/66724</v>
          </cell>
          <cell r="N337" t="e">
            <v>#N/A</v>
          </cell>
          <cell r="O337">
            <v>100599129267</v>
          </cell>
          <cell r="P337">
            <v>5916012623</v>
          </cell>
        </row>
        <row r="338">
          <cell r="H338">
            <v>55400</v>
          </cell>
          <cell r="I338">
            <v>0</v>
          </cell>
          <cell r="J338" t="str">
            <v>GOLU VERMA</v>
          </cell>
          <cell r="K338" t="str">
            <v>KESH RAM</v>
          </cell>
          <cell r="L338" t="str">
            <v>GATE OPERATOR</v>
          </cell>
          <cell r="M338" t="str">
            <v>DL/11810/67278</v>
          </cell>
          <cell r="N338" t="e">
            <v>#N/A</v>
          </cell>
          <cell r="O338">
            <v>100618985393</v>
          </cell>
          <cell r="P338">
            <v>5916774025</v>
          </cell>
        </row>
        <row r="339">
          <cell r="H339">
            <v>55908</v>
          </cell>
          <cell r="I339">
            <v>0</v>
          </cell>
          <cell r="J339" t="str">
            <v>CHANDRA KANT SAHU</v>
          </cell>
          <cell r="K339" t="str">
            <v>PARETU RAM</v>
          </cell>
          <cell r="L339" t="str">
            <v>FIREMAN</v>
          </cell>
          <cell r="M339" t="str">
            <v>DL/11810/68002</v>
          </cell>
          <cell r="N339" t="e">
            <v>#N/A</v>
          </cell>
          <cell r="O339">
            <v>100704311563</v>
          </cell>
          <cell r="P339">
            <v>5916112165</v>
          </cell>
        </row>
        <row r="340">
          <cell r="H340">
            <v>56100</v>
          </cell>
          <cell r="I340">
            <v>0</v>
          </cell>
          <cell r="J340" t="str">
            <v>GIRISH KUMAR</v>
          </cell>
          <cell r="K340" t="str">
            <v>INDRABHAN SHUKLA</v>
          </cell>
          <cell r="L340" t="str">
            <v>GUNMAN</v>
          </cell>
          <cell r="M340" t="str">
            <v>DL/11810/68003</v>
          </cell>
          <cell r="N340" t="e">
            <v>#N/A</v>
          </cell>
          <cell r="O340">
            <v>100703856918</v>
          </cell>
          <cell r="P340">
            <v>5916112168</v>
          </cell>
        </row>
        <row r="341">
          <cell r="H341">
            <v>56768</v>
          </cell>
          <cell r="I341">
            <v>0</v>
          </cell>
          <cell r="J341" t="str">
            <v>TULSI RAM RAJAK</v>
          </cell>
          <cell r="K341" t="str">
            <v>KHOL BAHRA RAM</v>
          </cell>
          <cell r="L341" t="str">
            <v>SECURITY GUARD</v>
          </cell>
          <cell r="M341" t="str">
            <v>DL/11810/68694</v>
          </cell>
          <cell r="N341" t="e">
            <v>#N/A</v>
          </cell>
          <cell r="O341">
            <v>100746922446</v>
          </cell>
          <cell r="P341">
            <v>5916128046</v>
          </cell>
        </row>
        <row r="342">
          <cell r="H342">
            <v>56775</v>
          </cell>
          <cell r="I342">
            <v>0</v>
          </cell>
          <cell r="J342" t="str">
            <v>JAIRAJ</v>
          </cell>
          <cell r="K342" t="str">
            <v>JEET RAM</v>
          </cell>
          <cell r="L342" t="str">
            <v>SECURITY GUARD</v>
          </cell>
          <cell r="M342" t="str">
            <v>DL/11810/68690</v>
          </cell>
          <cell r="N342" t="e">
            <v>#N/A</v>
          </cell>
          <cell r="O342">
            <v>100746818601</v>
          </cell>
          <cell r="P342">
            <v>5916128089</v>
          </cell>
        </row>
        <row r="343">
          <cell r="H343">
            <v>56776</v>
          </cell>
          <cell r="I343">
            <v>0</v>
          </cell>
          <cell r="J343" t="str">
            <v>ARVIND KUMAR</v>
          </cell>
          <cell r="K343" t="str">
            <v>MAHESH KUMAR</v>
          </cell>
          <cell r="L343" t="str">
            <v>SECURITY GUARD</v>
          </cell>
          <cell r="M343" t="str">
            <v>DL/11810/68688</v>
          </cell>
          <cell r="N343" t="e">
            <v>#N/A</v>
          </cell>
          <cell r="O343">
            <v>100747079337</v>
          </cell>
          <cell r="P343">
            <v>5916128084</v>
          </cell>
        </row>
        <row r="344">
          <cell r="H344">
            <v>57248</v>
          </cell>
          <cell r="I344">
            <v>0</v>
          </cell>
          <cell r="J344" t="str">
            <v>ALOK KUMAR</v>
          </cell>
          <cell r="K344" t="str">
            <v>BHARAT SINGH</v>
          </cell>
          <cell r="L344" t="str">
            <v>GATE OPERATOR</v>
          </cell>
          <cell r="M344" t="str">
            <v>DL/11810/69476</v>
          </cell>
          <cell r="N344" t="e">
            <v>#N/A</v>
          </cell>
          <cell r="O344">
            <v>100746425731</v>
          </cell>
          <cell r="P344">
            <v>5916194453</v>
          </cell>
        </row>
        <row r="345">
          <cell r="H345">
            <v>57553</v>
          </cell>
          <cell r="I345">
            <v>0</v>
          </cell>
          <cell r="J345" t="str">
            <v>SHIV PRASAD SHUKLA</v>
          </cell>
          <cell r="K345" t="str">
            <v>SHAMAY LAL SHUKLA</v>
          </cell>
          <cell r="L345" t="str">
            <v>SECURITY GUARD</v>
          </cell>
          <cell r="M345" t="str">
            <v>DL/11810/69863</v>
          </cell>
          <cell r="N345" t="e">
            <v>#N/A</v>
          </cell>
          <cell r="O345">
            <v>100927301760</v>
          </cell>
          <cell r="P345">
            <v>5916238608</v>
          </cell>
        </row>
        <row r="346">
          <cell r="H346">
            <v>57555</v>
          </cell>
          <cell r="I346">
            <v>0</v>
          </cell>
          <cell r="J346" t="str">
            <v>RAM PARVESH YADAV</v>
          </cell>
          <cell r="K346" t="str">
            <v>DEV CHARAN YADAV</v>
          </cell>
          <cell r="L346" t="str">
            <v>SECURITY GUARD</v>
          </cell>
          <cell r="M346" t="str">
            <v>DL/11810/69862</v>
          </cell>
          <cell r="N346" t="e">
            <v>#N/A</v>
          </cell>
          <cell r="O346">
            <v>100915617033</v>
          </cell>
          <cell r="P346">
            <v>5916238603</v>
          </cell>
        </row>
        <row r="347">
          <cell r="H347">
            <v>57559</v>
          </cell>
          <cell r="I347">
            <v>0</v>
          </cell>
          <cell r="J347" t="str">
            <v>RAGHUVENDER NETAM</v>
          </cell>
          <cell r="K347" t="str">
            <v>JOGI RAM NETAM</v>
          </cell>
          <cell r="L347" t="str">
            <v>SAFETY PETROLLER</v>
          </cell>
          <cell r="M347" t="str">
            <v>DL/11810/70062</v>
          </cell>
          <cell r="N347" t="e">
            <v>#N/A</v>
          </cell>
          <cell r="O347">
            <v>100948072086</v>
          </cell>
          <cell r="P347">
            <v>5916261095</v>
          </cell>
        </row>
        <row r="348">
          <cell r="H348">
            <v>57679</v>
          </cell>
          <cell r="I348">
            <v>0</v>
          </cell>
          <cell r="J348" t="str">
            <v>DINESH KUMAR KHARE</v>
          </cell>
          <cell r="K348" t="str">
            <v>MAHESH PRASAD</v>
          </cell>
          <cell r="L348" t="str">
            <v>SECURITY GUARD</v>
          </cell>
          <cell r="M348" t="str">
            <v>DL/11810/69870</v>
          </cell>
          <cell r="N348" t="e">
            <v>#N/A</v>
          </cell>
          <cell r="O348">
            <v>100920614748</v>
          </cell>
          <cell r="P348">
            <v>5916238616</v>
          </cell>
        </row>
        <row r="349">
          <cell r="H349">
            <v>58288</v>
          </cell>
          <cell r="I349">
            <v>0</v>
          </cell>
          <cell r="J349" t="str">
            <v>NARAYAN PRASHAD NISHAD</v>
          </cell>
          <cell r="K349" t="str">
            <v>JAGDISH PRASHAD</v>
          </cell>
          <cell r="L349" t="str">
            <v>SECURITY GUARD</v>
          </cell>
          <cell r="M349" t="str">
            <v>DL/11810/101001</v>
          </cell>
          <cell r="N349" t="e">
            <v>#N/A</v>
          </cell>
          <cell r="O349">
            <v>100982336051</v>
          </cell>
          <cell r="P349">
            <v>5916317715</v>
          </cell>
        </row>
        <row r="350">
          <cell r="H350">
            <v>58660</v>
          </cell>
          <cell r="I350">
            <v>0</v>
          </cell>
          <cell r="J350" t="str">
            <v>INDRAJEET SINGH</v>
          </cell>
          <cell r="K350" t="str">
            <v>CHANDRMA SINGH</v>
          </cell>
          <cell r="L350" t="str">
            <v>SECURITY GUARD</v>
          </cell>
          <cell r="M350" t="str">
            <v>DL/11810/101045</v>
          </cell>
          <cell r="N350" t="e">
            <v>#N/A</v>
          </cell>
          <cell r="O350">
            <v>101043648180</v>
          </cell>
          <cell r="P350">
            <v>5916371790</v>
          </cell>
        </row>
        <row r="351">
          <cell r="H351">
            <v>58829</v>
          </cell>
          <cell r="I351">
            <v>0</v>
          </cell>
          <cell r="J351" t="str">
            <v>DWARIKA PRASAD SAHU</v>
          </cell>
          <cell r="K351" t="str">
            <v>VISHRAM SAHU</v>
          </cell>
          <cell r="L351" t="str">
            <v>SECURITY GUARD</v>
          </cell>
          <cell r="M351">
            <v>0</v>
          </cell>
          <cell r="N351" t="e">
            <v>#N/A</v>
          </cell>
          <cell r="O351">
            <v>101033061992</v>
          </cell>
          <cell r="P351">
            <v>5916363189</v>
          </cell>
        </row>
        <row r="352">
          <cell r="H352">
            <v>58833</v>
          </cell>
          <cell r="I352">
            <v>0</v>
          </cell>
          <cell r="J352" t="str">
            <v>DHARMENDRA SINGH</v>
          </cell>
          <cell r="K352" t="str">
            <v>LT. RAMNIHOR SINGH</v>
          </cell>
          <cell r="L352" t="str">
            <v>SECURITY GUARD</v>
          </cell>
          <cell r="M352">
            <v>0</v>
          </cell>
          <cell r="N352" t="e">
            <v>#N/A</v>
          </cell>
          <cell r="O352">
            <v>101112062365</v>
          </cell>
          <cell r="P352">
            <v>5916371788</v>
          </cell>
        </row>
        <row r="353">
          <cell r="H353">
            <v>58834</v>
          </cell>
          <cell r="I353">
            <v>0</v>
          </cell>
          <cell r="J353" t="str">
            <v>PAWAN KUMAR VARMA</v>
          </cell>
          <cell r="K353" t="str">
            <v>TEJ RAM VARMA</v>
          </cell>
          <cell r="L353" t="str">
            <v>SECURITY GUARD</v>
          </cell>
          <cell r="M353">
            <v>0</v>
          </cell>
          <cell r="N353" t="e">
            <v>#N/A</v>
          </cell>
          <cell r="O353">
            <v>101112062331</v>
          </cell>
          <cell r="P353">
            <v>5916637246</v>
          </cell>
        </row>
        <row r="354">
          <cell r="H354">
            <v>61558</v>
          </cell>
          <cell r="I354">
            <v>0</v>
          </cell>
          <cell r="J354" t="str">
            <v>VIJAY SHANKAR SINGH</v>
          </cell>
          <cell r="K354" t="str">
            <v>late-shiv nant singh</v>
          </cell>
          <cell r="L354" t="str">
            <v>SECURITY GUARD</v>
          </cell>
          <cell r="M354">
            <v>0</v>
          </cell>
          <cell r="N354" t="e">
            <v>#N/A</v>
          </cell>
          <cell r="O354">
            <v>101370201410</v>
          </cell>
          <cell r="P354">
            <v>5916508698</v>
          </cell>
        </row>
        <row r="355">
          <cell r="H355">
            <v>61952</v>
          </cell>
          <cell r="I355">
            <v>0</v>
          </cell>
          <cell r="J355" t="str">
            <v>SUKUMAR DUTTA</v>
          </cell>
          <cell r="K355" t="str">
            <v>LATE-HABAL DUTTA</v>
          </cell>
          <cell r="L355" t="str">
            <v>SECURITY GUARD</v>
          </cell>
          <cell r="M355">
            <v>0</v>
          </cell>
          <cell r="N355" t="e">
            <v>#N/A</v>
          </cell>
          <cell r="O355">
            <v>101134625133</v>
          </cell>
          <cell r="P355">
            <v>5916370199</v>
          </cell>
        </row>
        <row r="356">
          <cell r="H356">
            <v>62411</v>
          </cell>
          <cell r="I356">
            <v>0</v>
          </cell>
          <cell r="J356" t="str">
            <v>CHATUR SINGH</v>
          </cell>
          <cell r="K356" t="str">
            <v>LATE-SHRI RAM MAGAN SINGH</v>
          </cell>
          <cell r="L356" t="str">
            <v>SECURITY GUARD</v>
          </cell>
          <cell r="M356">
            <v>0</v>
          </cell>
          <cell r="N356" t="e">
            <v>#N/A</v>
          </cell>
          <cell r="O356">
            <v>101153243823</v>
          </cell>
          <cell r="P356">
            <v>5916534050</v>
          </cell>
        </row>
        <row r="357">
          <cell r="H357">
            <v>62523</v>
          </cell>
          <cell r="I357">
            <v>0</v>
          </cell>
          <cell r="J357" t="str">
            <v>SHIV PRASAD SAHU</v>
          </cell>
          <cell r="K357" t="str">
            <v>MAHETRU</v>
          </cell>
          <cell r="L357" t="str">
            <v>SECURITY GUARD</v>
          </cell>
          <cell r="M357">
            <v>0</v>
          </cell>
          <cell r="N357" t="e">
            <v>#N/A</v>
          </cell>
          <cell r="O357">
            <v>101153243834</v>
          </cell>
          <cell r="P357">
            <v>5916534059</v>
          </cell>
        </row>
        <row r="358">
          <cell r="H358">
            <v>63018</v>
          </cell>
          <cell r="I358">
            <v>0</v>
          </cell>
          <cell r="J358" t="str">
            <v>MANOJ SHANSHYAM PATEL</v>
          </cell>
          <cell r="K358" t="str">
            <v>GHANSHYAM NARAYAN</v>
          </cell>
          <cell r="L358" t="str">
            <v>SECURITY GUARD</v>
          </cell>
          <cell r="M358">
            <v>0</v>
          </cell>
          <cell r="N358" t="e">
            <v>#N/A</v>
          </cell>
          <cell r="O358">
            <v>101370201605</v>
          </cell>
          <cell r="P358">
            <v>5916590413</v>
          </cell>
        </row>
        <row r="359">
          <cell r="H359">
            <v>63150</v>
          </cell>
          <cell r="I359">
            <v>0</v>
          </cell>
          <cell r="J359" t="str">
            <v>rajesh singh sisodiya</v>
          </cell>
          <cell r="K359" t="str">
            <v>hridaya nand singh</v>
          </cell>
          <cell r="L359" t="str">
            <v>ASSIGNMENT MANAGER</v>
          </cell>
          <cell r="M359">
            <v>0</v>
          </cell>
          <cell r="N359" t="e">
            <v>#N/A</v>
          </cell>
          <cell r="O359">
            <v>101241223844</v>
          </cell>
          <cell r="P359">
            <v>5916590403</v>
          </cell>
        </row>
        <row r="360">
          <cell r="H360">
            <v>63938</v>
          </cell>
          <cell r="I360">
            <v>0</v>
          </cell>
          <cell r="J360" t="str">
            <v>ANIMESH RAI</v>
          </cell>
          <cell r="K360" t="str">
            <v>AWADHNARAYAN</v>
          </cell>
          <cell r="L360" t="str">
            <v>SECURITY GUARD</v>
          </cell>
          <cell r="M360">
            <v>0</v>
          </cell>
          <cell r="N360" t="e">
            <v>#N/A</v>
          </cell>
          <cell r="O360">
            <v>101381008357</v>
          </cell>
          <cell r="P360">
            <v>5916636948</v>
          </cell>
        </row>
        <row r="361">
          <cell r="H361">
            <v>64184</v>
          </cell>
          <cell r="I361">
            <v>0</v>
          </cell>
          <cell r="J361" t="str">
            <v>vishnu das tiwari</v>
          </cell>
          <cell r="K361" t="str">
            <v>jaint ram tiwari</v>
          </cell>
          <cell r="L361" t="str">
            <v>SECURITY GUARD</v>
          </cell>
          <cell r="M361">
            <v>0</v>
          </cell>
          <cell r="N361" t="e">
            <v>#N/A</v>
          </cell>
          <cell r="O361">
            <v>101370201447</v>
          </cell>
          <cell r="P361">
            <v>5916659150</v>
          </cell>
        </row>
        <row r="362">
          <cell r="H362">
            <v>64926</v>
          </cell>
          <cell r="I362">
            <v>0</v>
          </cell>
          <cell r="J362" t="str">
            <v>SHRAVAN KUMAR PATEL</v>
          </cell>
          <cell r="K362" t="str">
            <v>GAYA PRASAD PATEL</v>
          </cell>
          <cell r="L362" t="str">
            <v>SECURITY GUARD</v>
          </cell>
          <cell r="M362">
            <v>0</v>
          </cell>
          <cell r="N362" t="e">
            <v>#N/A</v>
          </cell>
          <cell r="O362">
            <v>101370201452</v>
          </cell>
          <cell r="P362">
            <v>5916706100</v>
          </cell>
        </row>
        <row r="363">
          <cell r="H363">
            <v>64927</v>
          </cell>
          <cell r="I363">
            <v>0</v>
          </cell>
          <cell r="J363" t="str">
            <v>RAJESH RAM</v>
          </cell>
          <cell r="K363" t="str">
            <v>LATE-RAMU RAM</v>
          </cell>
          <cell r="L363" t="str">
            <v>SECURITY GUARD</v>
          </cell>
          <cell r="M363">
            <v>0</v>
          </cell>
          <cell r="N363" t="e">
            <v>#N/A</v>
          </cell>
          <cell r="O363">
            <v>100715443661</v>
          </cell>
          <cell r="P363">
            <v>5916706107</v>
          </cell>
        </row>
        <row r="364">
          <cell r="H364">
            <v>64929</v>
          </cell>
          <cell r="I364">
            <v>0</v>
          </cell>
          <cell r="J364" t="str">
            <v>ANIL KUMAR GUPATA</v>
          </cell>
          <cell r="K364" t="str">
            <v>NATHUNI GUPTA</v>
          </cell>
          <cell r="L364" t="str">
            <v>SECURITY GUARD</v>
          </cell>
          <cell r="M364">
            <v>0</v>
          </cell>
          <cell r="N364" t="e">
            <v>#N/A</v>
          </cell>
          <cell r="O364">
            <v>101399769154</v>
          </cell>
          <cell r="P364">
            <v>5916706119</v>
          </cell>
        </row>
        <row r="365">
          <cell r="H365">
            <v>65168</v>
          </cell>
          <cell r="I365">
            <v>0</v>
          </cell>
          <cell r="J365" t="str">
            <v>LOKESH KUMAR SAHU</v>
          </cell>
          <cell r="K365" t="str">
            <v>DANLAL SAHU</v>
          </cell>
          <cell r="L365" t="str">
            <v>SECURITY GUARD</v>
          </cell>
          <cell r="M365">
            <v>0</v>
          </cell>
          <cell r="N365" t="e">
            <v>#N/A</v>
          </cell>
          <cell r="O365">
            <v>101370201520</v>
          </cell>
          <cell r="P365" t="e">
            <v>#N/A</v>
          </cell>
        </row>
        <row r="366">
          <cell r="H366">
            <v>65375</v>
          </cell>
          <cell r="I366">
            <v>0</v>
          </cell>
          <cell r="J366" t="str">
            <v>ASHOK KUMAR KURRE</v>
          </cell>
          <cell r="K366" t="str">
            <v>BARATOO RAM KURRE</v>
          </cell>
          <cell r="L366" t="str">
            <v>SECURITY GUARD</v>
          </cell>
          <cell r="M366">
            <v>0</v>
          </cell>
          <cell r="N366" t="e">
            <v>#N/A</v>
          </cell>
          <cell r="O366">
            <v>101370201512</v>
          </cell>
          <cell r="P366">
            <v>5916712218</v>
          </cell>
        </row>
        <row r="367">
          <cell r="H367">
            <v>65552</v>
          </cell>
          <cell r="I367">
            <v>0</v>
          </cell>
          <cell r="J367" t="str">
            <v>TAMAAN LAL VERMA</v>
          </cell>
          <cell r="K367" t="str">
            <v>SHRM UPAN LAL VERMA</v>
          </cell>
          <cell r="L367" t="str">
            <v>SAFETY SUPERVISOR</v>
          </cell>
          <cell r="M367">
            <v>0</v>
          </cell>
          <cell r="N367" t="e">
            <v>#N/A</v>
          </cell>
          <cell r="O367">
            <v>101370201468</v>
          </cell>
          <cell r="P367">
            <v>5916729854</v>
          </cell>
        </row>
        <row r="368">
          <cell r="H368">
            <v>65568</v>
          </cell>
          <cell r="I368">
            <v>0</v>
          </cell>
          <cell r="J368" t="str">
            <v>ANUJ KUMAR SINGH</v>
          </cell>
          <cell r="K368" t="str">
            <v>LATE-MUKHDEV SINGH</v>
          </cell>
          <cell r="L368" t="str">
            <v>SECURITY GUARD</v>
          </cell>
          <cell r="M368">
            <v>0</v>
          </cell>
          <cell r="N368" t="e">
            <v>#N/A</v>
          </cell>
          <cell r="O368">
            <v>101370201531</v>
          </cell>
          <cell r="P368">
            <v>5916729852</v>
          </cell>
        </row>
        <row r="369">
          <cell r="H369">
            <v>67331</v>
          </cell>
          <cell r="I369">
            <v>0</v>
          </cell>
          <cell r="J369" t="str">
            <v>DEVENDRA NATH RAI</v>
          </cell>
          <cell r="K369" t="str">
            <v>LATE-SUBASH CHANDRA RAI</v>
          </cell>
          <cell r="L369" t="str">
            <v>SECURITY SUPERVISOR</v>
          </cell>
          <cell r="M369">
            <v>0</v>
          </cell>
          <cell r="N369" t="e">
            <v>#N/A</v>
          </cell>
          <cell r="O369">
            <v>101370201481</v>
          </cell>
          <cell r="P369">
            <v>5916751405</v>
          </cell>
        </row>
        <row r="370">
          <cell r="H370">
            <v>67693</v>
          </cell>
          <cell r="I370">
            <v>0</v>
          </cell>
          <cell r="J370" t="str">
            <v>PARMANAND TRPPO</v>
          </cell>
          <cell r="K370" t="str">
            <v>CHAITU TOPPO</v>
          </cell>
          <cell r="L370" t="str">
            <v>SECURITY GUARD</v>
          </cell>
          <cell r="M370">
            <v>0</v>
          </cell>
          <cell r="N370" t="e">
            <v>#N/A</v>
          </cell>
          <cell r="O370">
            <v>101370201475</v>
          </cell>
          <cell r="P370">
            <v>5916802727</v>
          </cell>
        </row>
        <row r="371">
          <cell r="H371">
            <v>69109</v>
          </cell>
          <cell r="I371">
            <v>0</v>
          </cell>
          <cell r="J371" t="str">
            <v>ANIL KUMAR</v>
          </cell>
          <cell r="K371" t="str">
            <v>RADHESHAYAM RAM</v>
          </cell>
          <cell r="L371" t="str">
            <v>SECURITY GUARD</v>
          </cell>
          <cell r="M371">
            <v>0</v>
          </cell>
          <cell r="N371" t="e">
            <v>#N/A</v>
          </cell>
          <cell r="O371">
            <v>101279571909</v>
          </cell>
          <cell r="P371">
            <v>5916789726</v>
          </cell>
        </row>
        <row r="372">
          <cell r="H372">
            <v>69113</v>
          </cell>
          <cell r="I372">
            <v>0</v>
          </cell>
          <cell r="J372" t="str">
            <v>MUNNA SINGH</v>
          </cell>
          <cell r="K372" t="str">
            <v>LATE-YOGENDRA SINGH</v>
          </cell>
          <cell r="L372" t="str">
            <v>SECURITY GUARD</v>
          </cell>
          <cell r="M372">
            <v>0</v>
          </cell>
          <cell r="N372" t="e">
            <v>#N/A</v>
          </cell>
          <cell r="O372">
            <v>101370201565</v>
          </cell>
          <cell r="P372">
            <v>5916789746</v>
          </cell>
        </row>
        <row r="373">
          <cell r="H373">
            <v>69118</v>
          </cell>
          <cell r="I373">
            <v>0</v>
          </cell>
          <cell r="J373" t="str">
            <v>KHAGESH KUMAR</v>
          </cell>
          <cell r="K373" t="str">
            <v>RAMSHARAN PATEL</v>
          </cell>
          <cell r="L373" t="str">
            <v>FIREMAN</v>
          </cell>
          <cell r="M373">
            <v>0</v>
          </cell>
          <cell r="N373" t="e">
            <v>#N/A</v>
          </cell>
          <cell r="O373">
            <v>101370201614</v>
          </cell>
          <cell r="P373">
            <v>5916789782</v>
          </cell>
        </row>
        <row r="374">
          <cell r="H374">
            <v>69120</v>
          </cell>
          <cell r="I374">
            <v>0</v>
          </cell>
          <cell r="J374" t="str">
            <v>NIRBHAY SINGH</v>
          </cell>
          <cell r="K374" t="str">
            <v>KEDAR SINGH</v>
          </cell>
          <cell r="L374" t="str">
            <v>SECURITY GUARD</v>
          </cell>
          <cell r="M374">
            <v>0</v>
          </cell>
          <cell r="N374" t="e">
            <v>#N/A</v>
          </cell>
          <cell r="O374">
            <v>101370201554</v>
          </cell>
          <cell r="P374" t="e">
            <v>#N/A</v>
          </cell>
        </row>
        <row r="375">
          <cell r="H375">
            <v>69123</v>
          </cell>
          <cell r="I375">
            <v>0</v>
          </cell>
          <cell r="J375" t="str">
            <v>DEBILAL YADAV</v>
          </cell>
          <cell r="K375" t="str">
            <v>GAYA PRASHAD YADAV</v>
          </cell>
          <cell r="L375" t="str">
            <v>COMPUTER OPERATOR</v>
          </cell>
          <cell r="M375">
            <v>0</v>
          </cell>
          <cell r="N375" t="e">
            <v>#N/A</v>
          </cell>
          <cell r="O375">
            <v>101370201583</v>
          </cell>
          <cell r="P375">
            <v>5916789821</v>
          </cell>
        </row>
        <row r="376">
          <cell r="H376">
            <v>69209</v>
          </cell>
          <cell r="I376">
            <v>0</v>
          </cell>
          <cell r="J376" t="str">
            <v>BISHAMBER PRASAD</v>
          </cell>
          <cell r="K376" t="str">
            <v>DHAN SINGH</v>
          </cell>
          <cell r="L376" t="str">
            <v>SECURITY GUARD</v>
          </cell>
          <cell r="M376">
            <v>0</v>
          </cell>
          <cell r="N376" t="e">
            <v>#N/A</v>
          </cell>
          <cell r="O376">
            <v>101370201434</v>
          </cell>
          <cell r="P376">
            <v>5916802543</v>
          </cell>
        </row>
        <row r="377">
          <cell r="H377">
            <v>69568</v>
          </cell>
          <cell r="I377">
            <v>0</v>
          </cell>
          <cell r="J377" t="str">
            <v>SIVAKANT MISHRA</v>
          </cell>
          <cell r="K377" t="str">
            <v>LATE-BISAMBHAR PRASHAD MISHRA</v>
          </cell>
          <cell r="L377" t="str">
            <v>SECURITY GUARD</v>
          </cell>
          <cell r="M377">
            <v>0</v>
          </cell>
          <cell r="N377" t="e">
            <v>#N/A</v>
          </cell>
          <cell r="O377">
            <v>101370201391</v>
          </cell>
          <cell r="P377">
            <v>5916835499</v>
          </cell>
        </row>
        <row r="378">
          <cell r="H378">
            <v>69569</v>
          </cell>
          <cell r="I378">
            <v>0</v>
          </cell>
          <cell r="J378" t="str">
            <v>KUWAR LAL PATEL</v>
          </cell>
          <cell r="K378" t="str">
            <v>SHIV CHETRAM PATEL</v>
          </cell>
          <cell r="L378" t="str">
            <v>SECURITY GUARD</v>
          </cell>
          <cell r="M378">
            <v>0</v>
          </cell>
          <cell r="N378" t="e">
            <v>#N/A</v>
          </cell>
          <cell r="O378">
            <v>101370201577</v>
          </cell>
          <cell r="P378">
            <v>5916835507</v>
          </cell>
        </row>
        <row r="379">
          <cell r="H379">
            <v>69570</v>
          </cell>
          <cell r="I379">
            <v>0</v>
          </cell>
          <cell r="J379" t="str">
            <v>MUKESH KASHYAG</v>
          </cell>
          <cell r="K379" t="str">
            <v>LATE-PARDESI KASHYAP</v>
          </cell>
          <cell r="L379" t="str">
            <v>SECURITY GUARD</v>
          </cell>
          <cell r="M379">
            <v>0</v>
          </cell>
          <cell r="N379" t="e">
            <v>#N/A</v>
          </cell>
          <cell r="O379">
            <v>101370201406</v>
          </cell>
          <cell r="P379">
            <v>5916835526</v>
          </cell>
        </row>
        <row r="380">
          <cell r="H380">
            <v>70951</v>
          </cell>
          <cell r="I380">
            <v>0</v>
          </cell>
          <cell r="J380" t="str">
            <v>ASHOK KUMAR SINGH</v>
          </cell>
          <cell r="K380" t="str">
            <v>JIVRAKHAN LAL SAHU</v>
          </cell>
          <cell r="L380" t="str">
            <v>GUARD</v>
          </cell>
          <cell r="M380">
            <v>0</v>
          </cell>
          <cell r="N380" t="e">
            <v>#N/A</v>
          </cell>
          <cell r="O380">
            <v>101159515282</v>
          </cell>
          <cell r="P380">
            <v>5916877799</v>
          </cell>
        </row>
        <row r="381">
          <cell r="H381">
            <v>70962</v>
          </cell>
          <cell r="I381">
            <v>0</v>
          </cell>
          <cell r="J381" t="str">
            <v>KAMLESHWAR PRASAD SINGH</v>
          </cell>
          <cell r="K381" t="str">
            <v>KISHORI SINGH</v>
          </cell>
          <cell r="L381" t="str">
            <v>GUARD</v>
          </cell>
          <cell r="M381">
            <v>0</v>
          </cell>
          <cell r="N381" t="e">
            <v>#N/A</v>
          </cell>
          <cell r="O381">
            <v>101360191653</v>
          </cell>
          <cell r="P381">
            <v>5916877769</v>
          </cell>
        </row>
        <row r="382">
          <cell r="H382">
            <v>70964</v>
          </cell>
          <cell r="I382">
            <v>0</v>
          </cell>
          <cell r="J382" t="str">
            <v>RAJESH KUMAR SAHU</v>
          </cell>
          <cell r="K382" t="str">
            <v>GANESH RAM</v>
          </cell>
          <cell r="L382" t="str">
            <v>FIREMAN</v>
          </cell>
          <cell r="M382">
            <v>0</v>
          </cell>
          <cell r="N382" t="e">
            <v>#N/A</v>
          </cell>
          <cell r="O382">
            <v>101360191648</v>
          </cell>
          <cell r="P382">
            <v>5916877787</v>
          </cell>
        </row>
        <row r="383">
          <cell r="H383">
            <v>71408</v>
          </cell>
          <cell r="I383">
            <v>0</v>
          </cell>
          <cell r="J383" t="str">
            <v>JITENDRA SINGH</v>
          </cell>
          <cell r="K383" t="str">
            <v>KAUSHAL SINGH</v>
          </cell>
          <cell r="L383" t="str">
            <v>SECURITY GUARD</v>
          </cell>
          <cell r="M383">
            <v>0</v>
          </cell>
          <cell r="N383" t="e">
            <v>#N/A</v>
          </cell>
          <cell r="O383">
            <v>101187488008</v>
          </cell>
          <cell r="P383">
            <v>5916901156</v>
          </cell>
        </row>
        <row r="384">
          <cell r="H384">
            <v>71472</v>
          </cell>
          <cell r="I384">
            <v>0</v>
          </cell>
          <cell r="J384" t="str">
            <v>MAHESH NARANG</v>
          </cell>
          <cell r="K384" t="str">
            <v>KARTIK RAM</v>
          </cell>
          <cell r="L384" t="str">
            <v>SECURITY GUARD</v>
          </cell>
          <cell r="M384">
            <v>0</v>
          </cell>
          <cell r="N384" t="e">
            <v>#N/A</v>
          </cell>
          <cell r="O384">
            <v>101377059264</v>
          </cell>
          <cell r="P384">
            <v>5916904451</v>
          </cell>
        </row>
        <row r="385">
          <cell r="H385">
            <v>71473</v>
          </cell>
          <cell r="I385">
            <v>0</v>
          </cell>
          <cell r="J385" t="str">
            <v>HULESHWAR YADU</v>
          </cell>
          <cell r="K385" t="str">
            <v>SANTOSH YADU</v>
          </cell>
          <cell r="L385" t="str">
            <v>SECURITY GUARD</v>
          </cell>
          <cell r="M385">
            <v>0</v>
          </cell>
          <cell r="N385" t="e">
            <v>#N/A</v>
          </cell>
          <cell r="O385">
            <v>101381008414</v>
          </cell>
          <cell r="P385">
            <v>5916904473</v>
          </cell>
        </row>
        <row r="386">
          <cell r="H386">
            <v>71474</v>
          </cell>
          <cell r="I386">
            <v>0</v>
          </cell>
          <cell r="J386" t="str">
            <v>MUKESH YADAV</v>
          </cell>
          <cell r="K386" t="str">
            <v>MANGANI YADAV</v>
          </cell>
          <cell r="L386" t="str">
            <v>SECURITY GUARD</v>
          </cell>
          <cell r="M386">
            <v>0</v>
          </cell>
          <cell r="N386" t="e">
            <v>#N/A</v>
          </cell>
          <cell r="O386">
            <v>100237621865</v>
          </cell>
          <cell r="P386">
            <v>5916904483</v>
          </cell>
        </row>
        <row r="387">
          <cell r="H387">
            <v>71831</v>
          </cell>
          <cell r="I387">
            <v>0</v>
          </cell>
          <cell r="J387" t="str">
            <v>DURGESH VERMA</v>
          </cell>
          <cell r="K387" t="str">
            <v>RAMCHANDRA VERMA</v>
          </cell>
          <cell r="L387" t="str">
            <v>SECURITY GUARD</v>
          </cell>
          <cell r="M387">
            <v>0</v>
          </cell>
          <cell r="N387" t="e">
            <v>#N/A</v>
          </cell>
          <cell r="O387">
            <v>101387100152</v>
          </cell>
          <cell r="P387">
            <v>5916925370</v>
          </cell>
        </row>
        <row r="388">
          <cell r="H388">
            <v>72028</v>
          </cell>
          <cell r="I388">
            <v>0</v>
          </cell>
          <cell r="J388" t="str">
            <v>JITENDRA YADAV</v>
          </cell>
          <cell r="K388" t="str">
            <v>NETRAM YADAV</v>
          </cell>
          <cell r="L388" t="str">
            <v>SECURITY GUARD</v>
          </cell>
          <cell r="M388">
            <v>0</v>
          </cell>
          <cell r="N388" t="e">
            <v>#N/A</v>
          </cell>
          <cell r="O388">
            <v>101387100240</v>
          </cell>
          <cell r="P388">
            <v>5916928414</v>
          </cell>
        </row>
        <row r="389">
          <cell r="H389">
            <v>72029</v>
          </cell>
          <cell r="I389">
            <v>0</v>
          </cell>
          <cell r="J389" t="str">
            <v>JAIPRAKASH YADAV</v>
          </cell>
          <cell r="K389" t="str">
            <v>RAMPATI YADAV</v>
          </cell>
          <cell r="L389" t="str">
            <v>SECURITY GUARD</v>
          </cell>
          <cell r="M389">
            <v>0</v>
          </cell>
          <cell r="N389" t="e">
            <v>#N/A</v>
          </cell>
          <cell r="O389">
            <v>100173621236</v>
          </cell>
          <cell r="P389">
            <v>5916928430</v>
          </cell>
        </row>
        <row r="390">
          <cell r="H390">
            <v>72516</v>
          </cell>
          <cell r="I390">
            <v>0</v>
          </cell>
          <cell r="J390" t="str">
            <v>BHOLA PRASAD MISHRA</v>
          </cell>
          <cell r="K390" t="str">
            <v>KRISHNA AVATAR</v>
          </cell>
          <cell r="L390" t="str">
            <v>SECURITY GUARD</v>
          </cell>
          <cell r="M390">
            <v>0</v>
          </cell>
          <cell r="N390" t="e">
            <v>#N/A</v>
          </cell>
          <cell r="O390">
            <v>101216218543</v>
          </cell>
          <cell r="P390">
            <v>5916969317</v>
          </cell>
        </row>
        <row r="391">
          <cell r="H391">
            <v>72517</v>
          </cell>
          <cell r="I391">
            <v>0</v>
          </cell>
          <cell r="J391" t="str">
            <v>VIKRAM SINGH</v>
          </cell>
          <cell r="K391" t="str">
            <v>RAJENDRA SINGH</v>
          </cell>
          <cell r="L391" t="str">
            <v>SECURITY GUARD</v>
          </cell>
          <cell r="M391">
            <v>0</v>
          </cell>
          <cell r="N391" t="e">
            <v>#N/A</v>
          </cell>
          <cell r="O391">
            <v>101398431632</v>
          </cell>
          <cell r="P391">
            <v>5916969325</v>
          </cell>
        </row>
        <row r="392">
          <cell r="H392">
            <v>72518</v>
          </cell>
          <cell r="I392">
            <v>0</v>
          </cell>
          <cell r="J392" t="str">
            <v>HARIVANSH YADAV</v>
          </cell>
          <cell r="K392" t="str">
            <v>RAMPATI YADAV</v>
          </cell>
          <cell r="L392" t="str">
            <v>SECURITY GUARD</v>
          </cell>
          <cell r="M392">
            <v>0</v>
          </cell>
          <cell r="N392" t="e">
            <v>#N/A</v>
          </cell>
          <cell r="O392">
            <v>101398431650</v>
          </cell>
          <cell r="P392">
            <v>5916969329</v>
          </cell>
        </row>
        <row r="393">
          <cell r="H393">
            <v>73689</v>
          </cell>
          <cell r="I393">
            <v>0</v>
          </cell>
          <cell r="J393" t="str">
            <v>MOHD ABBASS RESHI</v>
          </cell>
          <cell r="K393" t="str">
            <v>MOHD MUNAWAR RESHI</v>
          </cell>
          <cell r="L393" t="str">
            <v>SECURITY SUPERVISOR</v>
          </cell>
          <cell r="M393">
            <v>0</v>
          </cell>
          <cell r="N393" t="e">
            <v>#N/A</v>
          </cell>
          <cell r="O393">
            <v>100224693293</v>
          </cell>
          <cell r="P393" t="e">
            <v>#N/A</v>
          </cell>
        </row>
        <row r="394">
          <cell r="H394">
            <v>73690</v>
          </cell>
          <cell r="I394">
            <v>0</v>
          </cell>
          <cell r="J394" t="str">
            <v>DEVNARYAN SAHU</v>
          </cell>
          <cell r="K394" t="str">
            <v>PATATU RAM SAHU</v>
          </cell>
          <cell r="L394" t="str">
            <v>SAFETY SUPERVISOR</v>
          </cell>
          <cell r="M394">
            <v>0</v>
          </cell>
          <cell r="N394" t="e">
            <v>#N/A</v>
          </cell>
          <cell r="O394">
            <v>101424148986</v>
          </cell>
          <cell r="P394" t="e">
            <v>#N/A</v>
          </cell>
        </row>
        <row r="395">
          <cell r="H395">
            <v>73691</v>
          </cell>
          <cell r="I395">
            <v>0</v>
          </cell>
          <cell r="J395" t="str">
            <v>MASSOR HUSSAN</v>
          </cell>
          <cell r="K395" t="str">
            <v>M HUSSAIN</v>
          </cell>
          <cell r="L395" t="str">
            <v>SAFETY SUPERVISOR</v>
          </cell>
          <cell r="M395">
            <v>0</v>
          </cell>
          <cell r="N395" t="e">
            <v>#N/A</v>
          </cell>
          <cell r="O395">
            <v>101424303142</v>
          </cell>
          <cell r="P395" t="e">
            <v>#N/A</v>
          </cell>
        </row>
        <row r="396">
          <cell r="H396">
            <v>73692</v>
          </cell>
          <cell r="I396">
            <v>0</v>
          </cell>
          <cell r="J396" t="str">
            <v>GANESH PRASHAD</v>
          </cell>
          <cell r="K396" t="str">
            <v>LATE-SUKHRAJ RAM</v>
          </cell>
          <cell r="L396" t="str">
            <v>SAFETY SUPERVISOR</v>
          </cell>
          <cell r="M396">
            <v>0</v>
          </cell>
          <cell r="N396" t="e">
            <v>#N/A</v>
          </cell>
          <cell r="O396" t="str">
            <v>100622883892 </v>
          </cell>
          <cell r="P396" t="e">
            <v>#N/A</v>
          </cell>
        </row>
        <row r="397">
          <cell r="H397">
            <v>73693</v>
          </cell>
          <cell r="I397">
            <v>0</v>
          </cell>
          <cell r="J397" t="str">
            <v>AMIT SINGH</v>
          </cell>
          <cell r="K397" t="str">
            <v>SURINDRA SINGH</v>
          </cell>
          <cell r="L397" t="str">
            <v>SAFETY SUPERVISOR</v>
          </cell>
          <cell r="M397">
            <v>0</v>
          </cell>
          <cell r="N397" t="e">
            <v>#N/A</v>
          </cell>
          <cell r="O397" t="str">
            <v>101262856270 </v>
          </cell>
          <cell r="P397" t="e">
            <v>#N/A</v>
          </cell>
        </row>
        <row r="398">
          <cell r="H398">
            <v>73694</v>
          </cell>
          <cell r="I398">
            <v>0</v>
          </cell>
          <cell r="J398" t="str">
            <v>SHIV PRATAP SINGH</v>
          </cell>
          <cell r="K398" t="str">
            <v>RAJVEER SINGH</v>
          </cell>
          <cell r="L398" t="str">
            <v>SAFETY SUPERVISOR</v>
          </cell>
          <cell r="M398">
            <v>0</v>
          </cell>
          <cell r="N398" t="e">
            <v>#N/A</v>
          </cell>
          <cell r="O398">
            <v>100351638354</v>
          </cell>
          <cell r="P398" t="e">
            <v>#N/A</v>
          </cell>
        </row>
        <row r="399">
          <cell r="H399">
            <v>73695</v>
          </cell>
          <cell r="I399">
            <v>0</v>
          </cell>
          <cell r="J399" t="str">
            <v>AKASH BAGHEL</v>
          </cell>
          <cell r="K399" t="str">
            <v>GOPAL BAGHEL</v>
          </cell>
          <cell r="L399" t="str">
            <v>FIREMAN</v>
          </cell>
          <cell r="M399">
            <v>0</v>
          </cell>
          <cell r="N399" t="e">
            <v>#N/A</v>
          </cell>
          <cell r="O399">
            <v>101424186998</v>
          </cell>
          <cell r="P399" t="e">
            <v>#N/A</v>
          </cell>
        </row>
        <row r="400">
          <cell r="H400">
            <v>73696</v>
          </cell>
          <cell r="I400">
            <v>0</v>
          </cell>
          <cell r="J400" t="str">
            <v>S SAI KRISHNA</v>
          </cell>
          <cell r="K400" t="str">
            <v>SHRINIVAS RAO</v>
          </cell>
          <cell r="L400" t="str">
            <v>SECURITY GUARD</v>
          </cell>
          <cell r="M400">
            <v>0</v>
          </cell>
          <cell r="N400" t="e">
            <v>#N/A</v>
          </cell>
          <cell r="O400">
            <v>101424303161</v>
          </cell>
          <cell r="P400" t="e">
            <v>#N/A</v>
          </cell>
        </row>
        <row r="401">
          <cell r="H401">
            <v>73697</v>
          </cell>
          <cell r="I401">
            <v>0</v>
          </cell>
          <cell r="J401" t="str">
            <v>DEEPESH AHUJA</v>
          </cell>
          <cell r="K401" t="str">
            <v>RAJ KUMAR AHUJA</v>
          </cell>
          <cell r="L401" t="str">
            <v>FIREMAN</v>
          </cell>
          <cell r="M401">
            <v>0</v>
          </cell>
          <cell r="N401" t="e">
            <v>#N/A</v>
          </cell>
          <cell r="O401">
            <v>101219239774</v>
          </cell>
          <cell r="P401" t="e">
            <v>#N/A</v>
          </cell>
        </row>
        <row r="402">
          <cell r="H402">
            <v>73698</v>
          </cell>
          <cell r="I402">
            <v>0</v>
          </cell>
          <cell r="J402" t="str">
            <v>BHUPENDRA YADAV</v>
          </cell>
          <cell r="K402" t="str">
            <v>VISHESH KUMAR YADAV</v>
          </cell>
          <cell r="L402" t="str">
            <v>SAFETY SUPERVISOR</v>
          </cell>
          <cell r="M402">
            <v>0</v>
          </cell>
          <cell r="N402" t="e">
            <v>#N/A</v>
          </cell>
          <cell r="O402">
            <v>101424148955</v>
          </cell>
          <cell r="P402" t="e">
            <v>#N/A</v>
          </cell>
        </row>
        <row r="403">
          <cell r="H403">
            <v>73699</v>
          </cell>
          <cell r="I403">
            <v>0</v>
          </cell>
          <cell r="J403" t="str">
            <v>RAGHUVANSH KUMHAR</v>
          </cell>
          <cell r="K403" t="str">
            <v>DHARNIDHAR KUMHAR</v>
          </cell>
          <cell r="L403" t="str">
            <v>SECURITY GUARD</v>
          </cell>
          <cell r="M403">
            <v>0</v>
          </cell>
          <cell r="N403" t="e">
            <v>#N/A</v>
          </cell>
          <cell r="O403">
            <v>101424148940</v>
          </cell>
          <cell r="P403" t="e">
            <v>#N/A</v>
          </cell>
        </row>
        <row r="404">
          <cell r="H404">
            <v>73720</v>
          </cell>
          <cell r="I404">
            <v>0</v>
          </cell>
          <cell r="J404" t="str">
            <v>ABHAY KUMAR</v>
          </cell>
          <cell r="K404" t="str">
            <v>PASHUPATI SINGH</v>
          </cell>
          <cell r="L404" t="str">
            <v>SECURITY GUARD</v>
          </cell>
          <cell r="M404">
            <v>0</v>
          </cell>
          <cell r="N404" t="e">
            <v>#N/A</v>
          </cell>
          <cell r="O404">
            <v>101424303157</v>
          </cell>
          <cell r="P404" t="e">
            <v>#N/A</v>
          </cell>
        </row>
        <row r="405">
          <cell r="H405" t="str">
            <v>BS1099</v>
          </cell>
          <cell r="I405">
            <v>0</v>
          </cell>
          <cell r="J405" t="str">
            <v>RAJ KUMAR SHUKLA</v>
          </cell>
          <cell r="K405" t="str">
            <v>JAGDISH NARAYAN SHUKLA</v>
          </cell>
          <cell r="L405" t="str">
            <v>SECURITY GUARD</v>
          </cell>
          <cell r="M405" t="str">
            <v>DL/11810/46441</v>
          </cell>
          <cell r="N405" t="e">
            <v>#N/A</v>
          </cell>
          <cell r="O405">
            <v>100292405943</v>
          </cell>
          <cell r="P405" t="e">
            <v>#N/A</v>
          </cell>
        </row>
        <row r="406">
          <cell r="H406" t="str">
            <v>BS1114</v>
          </cell>
          <cell r="I406">
            <v>0</v>
          </cell>
          <cell r="J406" t="str">
            <v>AMAR NATH RAI</v>
          </cell>
          <cell r="K406" t="str">
            <v>LALAN RAI</v>
          </cell>
          <cell r="L406" t="str">
            <v>SECURITY GD-I</v>
          </cell>
          <cell r="M406" t="str">
            <v>DL/11810/46760</v>
          </cell>
          <cell r="N406" t="e">
            <v>#N/A</v>
          </cell>
          <cell r="O406">
            <v>100078919644</v>
          </cell>
          <cell r="P406">
            <v>5915342069</v>
          </cell>
        </row>
        <row r="407">
          <cell r="H407" t="str">
            <v>BS1126</v>
          </cell>
          <cell r="I407">
            <v>0</v>
          </cell>
          <cell r="J407" t="str">
            <v>JAIPAL VERMA</v>
          </cell>
          <cell r="K407" t="str">
            <v>MAHATMA VERMA</v>
          </cell>
          <cell r="L407" t="str">
            <v>SECURITY GD-I</v>
          </cell>
          <cell r="M407" t="str">
            <v>DL/11810/46959</v>
          </cell>
          <cell r="N407" t="e">
            <v>#N/A</v>
          </cell>
          <cell r="O407">
            <v>100171623474</v>
          </cell>
          <cell r="P407">
            <v>5915342003</v>
          </cell>
        </row>
        <row r="408">
          <cell r="H408" t="str">
            <v>BS1195</v>
          </cell>
          <cell r="I408">
            <v>0</v>
          </cell>
          <cell r="J408" t="str">
            <v>MADAN KUMAR SINGH</v>
          </cell>
          <cell r="K408" t="str">
            <v>SARJU PRASAD</v>
          </cell>
          <cell r="L408" t="str">
            <v>SECURITY GUARD</v>
          </cell>
          <cell r="M408" t="str">
            <v>DL/11810/48613</v>
          </cell>
          <cell r="N408" t="e">
            <v>#N/A</v>
          </cell>
          <cell r="O408">
            <v>100211663921</v>
          </cell>
          <cell r="P408">
            <v>5915342063</v>
          </cell>
        </row>
        <row r="409">
          <cell r="H409" t="str">
            <v>BS1204</v>
          </cell>
          <cell r="I409">
            <v>0</v>
          </cell>
          <cell r="J409" t="str">
            <v>DINESH YADAV</v>
          </cell>
          <cell r="K409" t="str">
            <v>HARBANS YADAV</v>
          </cell>
          <cell r="L409" t="str">
            <v>SECURITY GD-I</v>
          </cell>
          <cell r="M409" t="str">
            <v>DL/11810/48857</v>
          </cell>
          <cell r="N409" t="e">
            <v>#N/A</v>
          </cell>
          <cell r="O409">
            <v>100139609110</v>
          </cell>
          <cell r="P409">
            <v>5915342066</v>
          </cell>
        </row>
        <row r="410">
          <cell r="H410" t="str">
            <v>BS1215</v>
          </cell>
          <cell r="I410">
            <v>0</v>
          </cell>
          <cell r="J410" t="str">
            <v>SUMAN PAL SINGH</v>
          </cell>
          <cell r="K410" t="str">
            <v>RAJPAL SINGH</v>
          </cell>
          <cell r="L410" t="str">
            <v>SECURITY GD-I</v>
          </cell>
          <cell r="M410" t="str">
            <v>DL/11810/49718</v>
          </cell>
          <cell r="N410" t="e">
            <v>#N/A</v>
          </cell>
          <cell r="O410">
            <v>100368498808</v>
          </cell>
          <cell r="P410">
            <v>5915342981</v>
          </cell>
        </row>
        <row r="411">
          <cell r="H411" t="str">
            <v>BS1270</v>
          </cell>
          <cell r="I411">
            <v>0</v>
          </cell>
          <cell r="J411" t="str">
            <v>MEGHNATH GARDIA</v>
          </cell>
          <cell r="K411" t="str">
            <v>DUKHU GADRIA</v>
          </cell>
          <cell r="L411" t="str">
            <v>SECURITY GUARD</v>
          </cell>
          <cell r="M411" t="str">
            <v>DL/11810/51890</v>
          </cell>
          <cell r="N411" t="e">
            <v>#N/A</v>
          </cell>
          <cell r="O411">
            <v>100226764954</v>
          </cell>
          <cell r="P411">
            <v>5915497283</v>
          </cell>
        </row>
        <row r="412">
          <cell r="H412" t="str">
            <v>BS1271</v>
          </cell>
          <cell r="I412">
            <v>0</v>
          </cell>
          <cell r="J412" t="str">
            <v>MANOJ KUMAR TRIPATHI</v>
          </cell>
          <cell r="K412" t="str">
            <v>GOURI SHANKAR TRIPATHI</v>
          </cell>
          <cell r="L412" t="str">
            <v>FIREMAN</v>
          </cell>
          <cell r="M412" t="str">
            <v>DL/11810/52000</v>
          </cell>
          <cell r="N412" t="e">
            <v>#N/A</v>
          </cell>
          <cell r="O412">
            <v>100221916830</v>
          </cell>
          <cell r="P412">
            <v>5915362498</v>
          </cell>
        </row>
        <row r="413">
          <cell r="H413" t="str">
            <v>BS1330</v>
          </cell>
          <cell r="I413">
            <v>0</v>
          </cell>
          <cell r="J413" t="str">
            <v>MUNNA PRASAD GUPTA</v>
          </cell>
          <cell r="K413" t="str">
            <v>BADHAN SHAH</v>
          </cell>
          <cell r="L413" t="str">
            <v>SECURITY GUARD</v>
          </cell>
          <cell r="M413" t="str">
            <v>DL/11810/53120</v>
          </cell>
          <cell r="N413" t="e">
            <v>#N/A</v>
          </cell>
          <cell r="O413">
            <v>100238590144</v>
          </cell>
          <cell r="P413">
            <v>5915397471</v>
          </cell>
        </row>
        <row r="414">
          <cell r="H414" t="str">
            <v>BS1339</v>
          </cell>
          <cell r="I414">
            <v>0</v>
          </cell>
          <cell r="J414" t="str">
            <v>SHIV MANGAT TIWARI</v>
          </cell>
          <cell r="K414" t="str">
            <v>RAMVYAS TIWARI</v>
          </cell>
          <cell r="L414" t="str">
            <v>SECURITY GUARD</v>
          </cell>
          <cell r="M414" t="str">
            <v>DL/11810/53469</v>
          </cell>
          <cell r="N414" t="e">
            <v>#N/A</v>
          </cell>
          <cell r="O414">
            <v>100351535422</v>
          </cell>
          <cell r="P414">
            <v>5915411757</v>
          </cell>
        </row>
        <row r="415">
          <cell r="H415" t="str">
            <v>BS1352</v>
          </cell>
          <cell r="I415">
            <v>0</v>
          </cell>
          <cell r="J415" t="str">
            <v>SANTOSH KUMAR</v>
          </cell>
          <cell r="K415" t="str">
            <v>RAMNAJU MISHRA</v>
          </cell>
          <cell r="L415" t="str">
            <v>SECURITY GUARD</v>
          </cell>
          <cell r="M415" t="str">
            <v>DL/11810/54167</v>
          </cell>
          <cell r="N415" t="e">
            <v>#N/A</v>
          </cell>
          <cell r="O415">
            <v>100336781950</v>
          </cell>
          <cell r="P415">
            <v>5915445506</v>
          </cell>
        </row>
        <row r="416">
          <cell r="H416" t="str">
            <v>BS1356</v>
          </cell>
          <cell r="I416">
            <v>0</v>
          </cell>
          <cell r="J416" t="str">
            <v>MARIKKHAR NISAD</v>
          </cell>
          <cell r="K416" t="str">
            <v>BASHAKU  RAM NISHAD</v>
          </cell>
          <cell r="L416" t="str">
            <v>FIREMAN</v>
          </cell>
          <cell r="M416" t="str">
            <v>DL/11810/54168</v>
          </cell>
          <cell r="N416" t="e">
            <v>#N/A</v>
          </cell>
          <cell r="O416">
            <v>100223353082</v>
          </cell>
          <cell r="P416">
            <v>5915415449</v>
          </cell>
        </row>
        <row r="417">
          <cell r="H417" t="str">
            <v>BS1382</v>
          </cell>
          <cell r="I417">
            <v>0</v>
          </cell>
          <cell r="J417" t="str">
            <v>BHUSHAN KASHYAP</v>
          </cell>
          <cell r="K417" t="str">
            <v>JEEVAN LAL VERMA</v>
          </cell>
          <cell r="L417" t="str">
            <v>COMPUTER OPERATOR</v>
          </cell>
          <cell r="M417" t="str">
            <v>DL/11810/54710</v>
          </cell>
          <cell r="N417" t="e">
            <v>#N/A</v>
          </cell>
          <cell r="O417">
            <v>100113432444</v>
          </cell>
          <cell r="P417">
            <v>5915480764</v>
          </cell>
        </row>
        <row r="418">
          <cell r="H418" t="str">
            <v>BS1409</v>
          </cell>
          <cell r="I418">
            <v>0</v>
          </cell>
          <cell r="J418" t="str">
            <v>CHUGESWAR CHANDRA</v>
          </cell>
          <cell r="K418" t="str">
            <v>KANHAYA LAL CHANDRA</v>
          </cell>
          <cell r="L418" t="str">
            <v>SECURITY GD-I</v>
          </cell>
          <cell r="M418" t="str">
            <v>DL/11810/55611</v>
          </cell>
          <cell r="N418" t="e">
            <v>#N/A</v>
          </cell>
          <cell r="O418">
            <v>100126611530</v>
          </cell>
          <cell r="P418">
            <v>5915517847</v>
          </cell>
        </row>
        <row r="419">
          <cell r="H419" t="str">
            <v>BS1414</v>
          </cell>
          <cell r="I419">
            <v>0</v>
          </cell>
          <cell r="J419" t="str">
            <v>ANIL YADAV</v>
          </cell>
          <cell r="K419" t="str">
            <v>BALBEER YADAV</v>
          </cell>
          <cell r="L419" t="str">
            <v>SECURITY SUPERVISOR</v>
          </cell>
          <cell r="M419" t="str">
            <v>DL/11810/55426</v>
          </cell>
          <cell r="N419" t="e">
            <v>#N/A</v>
          </cell>
          <cell r="O419">
            <v>100084864517</v>
          </cell>
          <cell r="P419">
            <v>5915509775</v>
          </cell>
        </row>
        <row r="420">
          <cell r="H420" t="str">
            <v>BS1416</v>
          </cell>
          <cell r="I420">
            <v>0</v>
          </cell>
          <cell r="J420" t="str">
            <v>JAI NARYAN TRIPATHI</v>
          </cell>
          <cell r="K420" t="str">
            <v>KAMAL NAYAN TRIPATHI</v>
          </cell>
          <cell r="L420" t="str">
            <v>SECURITY GUARD</v>
          </cell>
          <cell r="M420" t="str">
            <v>DL/11810/55835</v>
          </cell>
          <cell r="N420" t="e">
            <v>#N/A</v>
          </cell>
          <cell r="O420">
            <v>100171262403</v>
          </cell>
          <cell r="P420">
            <v>5915530486</v>
          </cell>
        </row>
        <row r="421">
          <cell r="H421" t="str">
            <v>BS1427</v>
          </cell>
          <cell r="I421">
            <v>0</v>
          </cell>
          <cell r="J421" t="str">
            <v>RAMAN KUMAR</v>
          </cell>
          <cell r="K421">
            <v>0</v>
          </cell>
          <cell r="L421" t="str">
            <v>SECURITY GUARD</v>
          </cell>
          <cell r="M421" t="str">
            <v>DL/11810/56832</v>
          </cell>
          <cell r="N421" t="e">
            <v>#N/A</v>
          </cell>
          <cell r="O421">
            <v>100303201083</v>
          </cell>
          <cell r="P421">
            <v>5915571370</v>
          </cell>
        </row>
        <row r="422">
          <cell r="H422" t="str">
            <v>BS1433</v>
          </cell>
          <cell r="I422">
            <v>0</v>
          </cell>
          <cell r="J422" t="str">
            <v>SANJAY KUMAR KARNA</v>
          </cell>
          <cell r="K422" t="str">
            <v>GURUDHAR KARNA</v>
          </cell>
          <cell r="L422" t="str">
            <v>SECURITY GUARD</v>
          </cell>
          <cell r="M422" t="str">
            <v>DL/11810/56835</v>
          </cell>
          <cell r="N422" t="e">
            <v>#N/A</v>
          </cell>
          <cell r="O422">
            <v>100333444304</v>
          </cell>
          <cell r="P422">
            <v>5915713327</v>
          </cell>
        </row>
        <row r="423">
          <cell r="H423" t="str">
            <v>BS1450</v>
          </cell>
          <cell r="I423">
            <v>0</v>
          </cell>
          <cell r="J423" t="str">
            <v>AKHILESH KUMAR</v>
          </cell>
          <cell r="K423" t="str">
            <v>CHANDIRK KU SINGH</v>
          </cell>
          <cell r="L423" t="str">
            <v>SECURITY SUPERVISOR</v>
          </cell>
          <cell r="M423" t="str">
            <v>DL/11810/57295</v>
          </cell>
          <cell r="N423" t="e">
            <v>#N/A</v>
          </cell>
          <cell r="O423">
            <v>100077092802</v>
          </cell>
          <cell r="P423">
            <v>5915343047</v>
          </cell>
        </row>
        <row r="424">
          <cell r="H424" t="str">
            <v>BS1458</v>
          </cell>
          <cell r="I424">
            <v>0</v>
          </cell>
          <cell r="J424" t="str">
            <v>PURSHOTTAM SAHU</v>
          </cell>
          <cell r="K424" t="str">
            <v>SHUK CHAND SAHU</v>
          </cell>
          <cell r="L424" t="str">
            <v>FIREMAN</v>
          </cell>
          <cell r="M424" t="str">
            <v>DL/11810/57731</v>
          </cell>
          <cell r="N424" t="e">
            <v>#N/A</v>
          </cell>
          <cell r="O424">
            <v>100282713827</v>
          </cell>
          <cell r="P424">
            <v>5915632761</v>
          </cell>
        </row>
        <row r="425">
          <cell r="H425" t="str">
            <v>BS1516</v>
          </cell>
          <cell r="I425">
            <v>0</v>
          </cell>
          <cell r="J425" t="str">
            <v>BISHNU DANG</v>
          </cell>
          <cell r="K425" t="str">
            <v>MANGAN DANG</v>
          </cell>
          <cell r="L425" t="str">
            <v>SECURITY GUARD</v>
          </cell>
          <cell r="M425" t="str">
            <v>DL/11810/59852</v>
          </cell>
          <cell r="N425" t="e">
            <v>#N/A</v>
          </cell>
          <cell r="O425">
            <v>100747099931</v>
          </cell>
          <cell r="P425">
            <v>5915743446</v>
          </cell>
        </row>
        <row r="426">
          <cell r="H426" t="str">
            <v>BS1535</v>
          </cell>
          <cell r="I426">
            <v>0</v>
          </cell>
          <cell r="J426" t="str">
            <v>RAM PARVESH RAM</v>
          </cell>
          <cell r="K426" t="str">
            <v>SUBIDER RAM</v>
          </cell>
          <cell r="L426" t="str">
            <v>SECURITY GUARD</v>
          </cell>
          <cell r="M426" t="str">
            <v>DL/11810/59854</v>
          </cell>
          <cell r="N426" t="e">
            <v>#N/A</v>
          </cell>
          <cell r="O426">
            <v>100747911102</v>
          </cell>
          <cell r="P426">
            <v>5915342200</v>
          </cell>
        </row>
        <row r="427">
          <cell r="H427" t="str">
            <v>BS1536</v>
          </cell>
          <cell r="I427">
            <v>0</v>
          </cell>
          <cell r="J427" t="str">
            <v>KRISHAN BALI RAM</v>
          </cell>
          <cell r="K427" t="str">
            <v>RAM BALI RAM</v>
          </cell>
          <cell r="L427" t="str">
            <v>SECURITY GUARD</v>
          </cell>
          <cell r="M427" t="str">
            <v>DL/11810/59855</v>
          </cell>
          <cell r="N427" t="e">
            <v>#N/A</v>
          </cell>
          <cell r="O427">
            <v>100747501821</v>
          </cell>
          <cell r="P427">
            <v>5915342082</v>
          </cell>
        </row>
        <row r="428">
          <cell r="H428" t="str">
            <v>BS1547</v>
          </cell>
          <cell r="I428">
            <v>0</v>
          </cell>
          <cell r="J428" t="str">
            <v>RAM KUMAR TAMBALI</v>
          </cell>
          <cell r="K428" t="str">
            <v>HEMCHAND TAMBALI</v>
          </cell>
          <cell r="L428" t="str">
            <v>COMPUTER OPERATOR</v>
          </cell>
          <cell r="M428" t="str">
            <v>DL/11810/60188</v>
          </cell>
          <cell r="N428" t="e">
            <v>#N/A</v>
          </cell>
          <cell r="O428">
            <v>100746745888</v>
          </cell>
          <cell r="P428">
            <v>5915781774</v>
          </cell>
        </row>
        <row r="429">
          <cell r="H429" t="str">
            <v>BS1551</v>
          </cell>
          <cell r="I429">
            <v>0</v>
          </cell>
          <cell r="J429" t="str">
            <v>ARVIND TIGGA</v>
          </cell>
          <cell r="K429" t="str">
            <v>D N TIGGA</v>
          </cell>
          <cell r="L429" t="str">
            <v>SECURITY GUARD</v>
          </cell>
          <cell r="M429" t="str">
            <v>DL/11810/60390</v>
          </cell>
          <cell r="N429" t="e">
            <v>#N/A</v>
          </cell>
          <cell r="O429">
            <v>100746526284</v>
          </cell>
          <cell r="P429">
            <v>5915342015</v>
          </cell>
        </row>
        <row r="430">
          <cell r="H430" t="str">
            <v>BS1560</v>
          </cell>
          <cell r="I430">
            <v>0</v>
          </cell>
          <cell r="J430" t="str">
            <v>SURESH KUMAR SONI</v>
          </cell>
          <cell r="K430" t="str">
            <v>KANAYA LAL SONI</v>
          </cell>
          <cell r="L430" t="str">
            <v>SECURITY GUARD</v>
          </cell>
          <cell r="M430" t="str">
            <v>DL/11810/60784</v>
          </cell>
          <cell r="N430" t="e">
            <v>#N/A</v>
          </cell>
          <cell r="O430">
            <v>100746882917</v>
          </cell>
          <cell r="P430">
            <v>5916044599</v>
          </cell>
        </row>
        <row r="431">
          <cell r="H431" t="str">
            <v>BSP579</v>
          </cell>
          <cell r="I431">
            <v>0</v>
          </cell>
          <cell r="J431" t="str">
            <v>PANKAJ KUMAR SINGH</v>
          </cell>
          <cell r="K431" t="str">
            <v>LATE AWADESH SINGH</v>
          </cell>
          <cell r="L431" t="str">
            <v>SECURITY GUARD</v>
          </cell>
          <cell r="M431" t="str">
            <v>DL/11810/40120</v>
          </cell>
          <cell r="N431" t="e">
            <v>#N/A</v>
          </cell>
          <cell r="O431">
            <v>100266612212</v>
          </cell>
          <cell r="P431">
            <v>5915342008</v>
          </cell>
        </row>
        <row r="432">
          <cell r="H432" t="str">
            <v>BSP891</v>
          </cell>
          <cell r="I432">
            <v>0</v>
          </cell>
          <cell r="J432" t="str">
            <v>SRILAL CHOUDHARY</v>
          </cell>
          <cell r="K432" t="str">
            <v>JHUNA CHOWDHARY</v>
          </cell>
          <cell r="L432" t="str">
            <v>COMPUTER OPERATOR</v>
          </cell>
          <cell r="M432" t="str">
            <v>DL/11810/41642</v>
          </cell>
          <cell r="N432" t="e">
            <v>#N/A</v>
          </cell>
          <cell r="O432">
            <v>100362458802</v>
          </cell>
          <cell r="P432">
            <v>5915342045</v>
          </cell>
        </row>
        <row r="433">
          <cell r="H433" t="str">
            <v>BSP987</v>
          </cell>
          <cell r="I433">
            <v>0</v>
          </cell>
          <cell r="J433" t="str">
            <v>NIRMAL KUMAR</v>
          </cell>
          <cell r="K433" t="str">
            <v>JEEVAN LAL</v>
          </cell>
          <cell r="L433" t="str">
            <v>SECURITY GD-I</v>
          </cell>
          <cell r="M433" t="str">
            <v>DL/11810/42495</v>
          </cell>
          <cell r="N433" t="e">
            <v>#N/A</v>
          </cell>
          <cell r="O433">
            <v>100256482493</v>
          </cell>
          <cell r="P433">
            <v>5915342025</v>
          </cell>
        </row>
        <row r="434">
          <cell r="H434" t="str">
            <v>LK3275</v>
          </cell>
          <cell r="I434">
            <v>0</v>
          </cell>
          <cell r="J434" t="str">
            <v>ASHOK KUMAR BHARTI</v>
          </cell>
          <cell r="K434">
            <v>0</v>
          </cell>
          <cell r="L434" t="str">
            <v>SECURITY GUARD</v>
          </cell>
          <cell r="M434" t="str">
            <v>DL/11810/39866</v>
          </cell>
          <cell r="N434" t="e">
            <v>#N/A</v>
          </cell>
          <cell r="O434">
            <v>100093796181</v>
          </cell>
          <cell r="P434">
            <v>6712573847</v>
          </cell>
        </row>
        <row r="435">
          <cell r="H435" t="str">
            <v>MC020</v>
          </cell>
          <cell r="I435">
            <v>0</v>
          </cell>
          <cell r="J435" t="str">
            <v>ISHWAR SINGH CHHETRI</v>
          </cell>
          <cell r="K435" t="str">
            <v>MAHARAJ SINGH</v>
          </cell>
          <cell r="L435" t="str">
            <v>COMPUTER OPERATOR</v>
          </cell>
          <cell r="M435" t="str">
            <v>DL/11810/378</v>
          </cell>
          <cell r="N435" t="e">
            <v>#N/A</v>
          </cell>
          <cell r="O435">
            <v>100168078673</v>
          </cell>
          <cell r="P435">
            <v>5915341790</v>
          </cell>
        </row>
        <row r="436">
          <cell r="H436" t="str">
            <v>MC025</v>
          </cell>
          <cell r="I436">
            <v>0</v>
          </cell>
          <cell r="J436" t="str">
            <v>ACHINT KUMAR</v>
          </cell>
          <cell r="K436" t="str">
            <v>GOBIND YADAV</v>
          </cell>
          <cell r="L436" t="str">
            <v>COMPUTER OPERATOR</v>
          </cell>
          <cell r="M436" t="str">
            <v>DL/11810/383</v>
          </cell>
          <cell r="N436" t="e">
            <v>#N/A</v>
          </cell>
          <cell r="O436">
            <v>100073684525</v>
          </cell>
          <cell r="P436">
            <v>5915341791</v>
          </cell>
        </row>
        <row r="437">
          <cell r="H437" t="str">
            <v>MC070</v>
          </cell>
          <cell r="I437">
            <v>0</v>
          </cell>
          <cell r="J437" t="str">
            <v>THARAK BAHADUR</v>
          </cell>
          <cell r="K437" t="str">
            <v>DIL BAHADUR</v>
          </cell>
          <cell r="L437" t="str">
            <v>COMPUTER OPERATOR</v>
          </cell>
          <cell r="M437" t="str">
            <v>DL/11810/8208</v>
          </cell>
          <cell r="N437" t="e">
            <v>#N/A</v>
          </cell>
          <cell r="O437">
            <v>100390946782</v>
          </cell>
          <cell r="P437">
            <v>5915341792</v>
          </cell>
        </row>
        <row r="438">
          <cell r="H438">
            <v>57557</v>
          </cell>
          <cell r="I438">
            <v>0</v>
          </cell>
          <cell r="J438" t="str">
            <v>ISHWAR SINGH</v>
          </cell>
          <cell r="K438" t="str">
            <v>RAM SINGH</v>
          </cell>
          <cell r="L438" t="str">
            <v>SECURITY GUARD</v>
          </cell>
          <cell r="M438" t="str">
            <v>DL/11810/69861</v>
          </cell>
          <cell r="N438" t="e">
            <v>#N/A</v>
          </cell>
          <cell r="O438">
            <v>100924844433</v>
          </cell>
          <cell r="P438">
            <v>5916238596</v>
          </cell>
        </row>
        <row r="439">
          <cell r="H439">
            <v>65781</v>
          </cell>
          <cell r="I439">
            <v>0</v>
          </cell>
          <cell r="J439" t="str">
            <v>NAKUL PRASHAD</v>
          </cell>
          <cell r="K439" t="str">
            <v>RAM PUMA</v>
          </cell>
          <cell r="L439" t="str">
            <v>SECURITY GUARD</v>
          </cell>
          <cell r="M439">
            <v>0</v>
          </cell>
          <cell r="N439" t="e">
            <v>#N/A</v>
          </cell>
          <cell r="O439">
            <v>101370490884</v>
          </cell>
          <cell r="P439">
            <v>5916750420</v>
          </cell>
        </row>
        <row r="440">
          <cell r="H440">
            <v>69210</v>
          </cell>
          <cell r="I440">
            <v>0</v>
          </cell>
          <cell r="J440" t="str">
            <v>MUKHI RAM YADAV</v>
          </cell>
          <cell r="K440">
            <v>0</v>
          </cell>
          <cell r="L440" t="str">
            <v>SECURITY GUARD</v>
          </cell>
          <cell r="M440">
            <v>0</v>
          </cell>
          <cell r="N440" t="e">
            <v>#N/A</v>
          </cell>
          <cell r="O440">
            <v>101381008388</v>
          </cell>
          <cell r="P440">
            <v>5916802579</v>
          </cell>
        </row>
        <row r="441">
          <cell r="H441" t="str">
            <v>BS1444</v>
          </cell>
          <cell r="I441">
            <v>0</v>
          </cell>
          <cell r="J441" t="str">
            <v>SHATRUGHAN SINGH DHRUW</v>
          </cell>
          <cell r="K441" t="str">
            <v>JAANIK RAM</v>
          </cell>
          <cell r="L441" t="str">
            <v>SECURITY GUARD</v>
          </cell>
          <cell r="M441" t="str">
            <v>DL/11810/57963</v>
          </cell>
          <cell r="N441" t="e">
            <v>#N/A</v>
          </cell>
          <cell r="O441">
            <v>100341652942</v>
          </cell>
          <cell r="P441">
            <v>5915855959</v>
          </cell>
        </row>
        <row r="442">
          <cell r="H442" t="str">
            <v>BSP993</v>
          </cell>
          <cell r="I442">
            <v>0</v>
          </cell>
          <cell r="J442" t="str">
            <v>LAKANLAL SONWANI</v>
          </cell>
          <cell r="K442" t="str">
            <v>GATU RAM SONWANI</v>
          </cell>
          <cell r="L442" t="str">
            <v>SECURITY GUARD</v>
          </cell>
          <cell r="M442" t="str">
            <v>DL/11810/42522</v>
          </cell>
          <cell r="N442" t="e">
            <v>#N/A</v>
          </cell>
          <cell r="O442">
            <v>100202181902</v>
          </cell>
          <cell r="P442">
            <v>5915343061</v>
          </cell>
        </row>
        <row r="443">
          <cell r="H443">
            <v>40503</v>
          </cell>
          <cell r="I443">
            <v>0</v>
          </cell>
          <cell r="J443" t="str">
            <v>SATENDRA KUMAR PANDEY</v>
          </cell>
          <cell r="K443" t="str">
            <v>RAM BACHAN PANDEY</v>
          </cell>
          <cell r="L443" t="str">
            <v>SECURITY GUARD</v>
          </cell>
          <cell r="M443" t="str">
            <v>DL/11810/28327</v>
          </cell>
          <cell r="N443" t="e">
            <v>#N/A</v>
          </cell>
          <cell r="O443">
            <v>100340281599</v>
          </cell>
          <cell r="P443">
            <v>0</v>
          </cell>
        </row>
        <row r="444">
          <cell r="H444">
            <v>42544</v>
          </cell>
          <cell r="I444">
            <v>0</v>
          </cell>
          <cell r="J444" t="str">
            <v>INDER KANT JHA</v>
          </cell>
          <cell r="K444" t="str">
            <v>FUCHAND JHA</v>
          </cell>
          <cell r="L444" t="str">
            <v>SECURITY GUARD</v>
          </cell>
          <cell r="M444" t="str">
            <v>DL/11810/31617</v>
          </cell>
          <cell r="N444" t="e">
            <v>#N/A</v>
          </cell>
          <cell r="O444">
            <v>100167275095</v>
          </cell>
          <cell r="P444">
            <v>2011833729</v>
          </cell>
        </row>
        <row r="445">
          <cell r="H445">
            <v>48462</v>
          </cell>
          <cell r="I445">
            <v>0</v>
          </cell>
          <cell r="J445" t="str">
            <v>RAJ KUMAR SARAS</v>
          </cell>
          <cell r="K445" t="str">
            <v>KAMESHWAR SINGH</v>
          </cell>
          <cell r="L445" t="str">
            <v>SECURITY GUARD</v>
          </cell>
          <cell r="M445" t="str">
            <v>DL/11810/54127</v>
          </cell>
          <cell r="N445" t="e">
            <v>#N/A</v>
          </cell>
          <cell r="O445">
            <v>100292385960</v>
          </cell>
          <cell r="P445">
            <v>2006368045</v>
          </cell>
        </row>
        <row r="446">
          <cell r="H446">
            <v>48508</v>
          </cell>
          <cell r="I446">
            <v>0</v>
          </cell>
          <cell r="J446" t="str">
            <v>JANARDAN</v>
          </cell>
          <cell r="K446" t="str">
            <v>ANKHI PRASAD</v>
          </cell>
          <cell r="L446" t="str">
            <v>SECURITY GUARD</v>
          </cell>
          <cell r="M446" t="str">
            <v>DL/11810/54150</v>
          </cell>
          <cell r="N446" t="e">
            <v>#N/A</v>
          </cell>
          <cell r="O446">
            <v>100172398961</v>
          </cell>
          <cell r="P446">
            <v>2012587626</v>
          </cell>
        </row>
        <row r="447">
          <cell r="H447">
            <v>48723</v>
          </cell>
          <cell r="I447">
            <v>0</v>
          </cell>
          <cell r="J447" t="str">
            <v>RAVI SHANKAR SINGH</v>
          </cell>
          <cell r="K447" t="str">
            <v>LT.BHOLA SINGH</v>
          </cell>
          <cell r="L447" t="str">
            <v>SECURITY GUARD</v>
          </cell>
          <cell r="M447" t="str">
            <v>DL/11810/55027</v>
          </cell>
          <cell r="N447" t="e">
            <v>#N/A</v>
          </cell>
          <cell r="O447">
            <v>100310528176</v>
          </cell>
          <cell r="P447">
            <v>2014925814</v>
          </cell>
        </row>
        <row r="448">
          <cell r="H448">
            <v>52517</v>
          </cell>
          <cell r="I448">
            <v>0</v>
          </cell>
          <cell r="J448" t="str">
            <v>MD TAUHID KHAN</v>
          </cell>
          <cell r="K448" t="str">
            <v>MD AHMED KHAN</v>
          </cell>
          <cell r="L448" t="str">
            <v>SECURITY GUARD</v>
          </cell>
          <cell r="M448" t="str">
            <v>DL/11810/62973</v>
          </cell>
          <cell r="N448" t="e">
            <v>#N/A</v>
          </cell>
          <cell r="O448">
            <v>100775176202</v>
          </cell>
          <cell r="P448">
            <v>2011699689</v>
          </cell>
        </row>
        <row r="449">
          <cell r="H449">
            <v>55641</v>
          </cell>
          <cell r="I449">
            <v>0</v>
          </cell>
          <cell r="J449" t="str">
            <v>RAJESH KUMAR YADAV</v>
          </cell>
          <cell r="K449" t="str">
            <v>RAMPAL SINGH YADAV</v>
          </cell>
          <cell r="L449" t="str">
            <v>SECURITY GUARD</v>
          </cell>
          <cell r="M449" t="str">
            <v>DL/11810/67621</v>
          </cell>
          <cell r="N449" t="e">
            <v>#N/A</v>
          </cell>
          <cell r="O449">
            <v>100704505212</v>
          </cell>
          <cell r="P449">
            <v>2014756572</v>
          </cell>
        </row>
        <row r="450">
          <cell r="H450">
            <v>56026</v>
          </cell>
          <cell r="I450">
            <v>0</v>
          </cell>
          <cell r="J450" t="str">
            <v>RADHEY SHYAM</v>
          </cell>
          <cell r="K450" t="str">
            <v>RAM BHAROSE</v>
          </cell>
          <cell r="L450" t="str">
            <v>SECURITY GUARD</v>
          </cell>
          <cell r="M450" t="str">
            <v>DL/11810/67942</v>
          </cell>
          <cell r="N450" t="e">
            <v>#N/A</v>
          </cell>
          <cell r="O450">
            <v>100704427829</v>
          </cell>
          <cell r="P450">
            <v>2016107720</v>
          </cell>
        </row>
        <row r="451">
          <cell r="H451">
            <v>56087</v>
          </cell>
          <cell r="I451">
            <v>0</v>
          </cell>
          <cell r="J451" t="str">
            <v>SANTOSH SINGH</v>
          </cell>
          <cell r="K451" t="str">
            <v>LT BABU SINGH</v>
          </cell>
          <cell r="L451" t="str">
            <v>SECURITY GUARD</v>
          </cell>
          <cell r="M451" t="str">
            <v>DL/11810/68164</v>
          </cell>
          <cell r="N451" t="e">
            <v>#N/A</v>
          </cell>
          <cell r="O451">
            <v>100704063571</v>
          </cell>
          <cell r="P451">
            <v>2017136344</v>
          </cell>
        </row>
        <row r="452">
          <cell r="H452">
            <v>58126</v>
          </cell>
          <cell r="I452">
            <v>0</v>
          </cell>
          <cell r="J452" t="str">
            <v>DAV RAJ</v>
          </cell>
          <cell r="K452" t="str">
            <v>LOL BHADUR</v>
          </cell>
          <cell r="L452" t="str">
            <v>SECURITY GUARD</v>
          </cell>
          <cell r="M452" t="str">
            <v>DL/11810/101019</v>
          </cell>
          <cell r="N452" t="e">
            <v>#N/A</v>
          </cell>
          <cell r="O452">
            <v>100991552727</v>
          </cell>
          <cell r="P452">
            <v>2016393310</v>
          </cell>
        </row>
        <row r="453">
          <cell r="H453">
            <v>58168</v>
          </cell>
          <cell r="I453">
            <v>0</v>
          </cell>
          <cell r="J453" t="str">
            <v>UMESH SINGH YADAV</v>
          </cell>
          <cell r="K453" t="str">
            <v>LALITA  SINGH YADAV</v>
          </cell>
          <cell r="L453" t="str">
            <v>SECURITY GUARD</v>
          </cell>
          <cell r="M453" t="str">
            <v>DL/11810/101012</v>
          </cell>
          <cell r="N453" t="e">
            <v>#N/A</v>
          </cell>
          <cell r="O453">
            <v>100991457673</v>
          </cell>
          <cell r="P453">
            <v>2016434709</v>
          </cell>
        </row>
        <row r="454">
          <cell r="H454">
            <v>58798</v>
          </cell>
          <cell r="I454">
            <v>0</v>
          </cell>
          <cell r="J454" t="str">
            <v>LAXMAN SINGH</v>
          </cell>
          <cell r="K454" t="str">
            <v>LAL MANGAL RAM</v>
          </cell>
          <cell r="L454" t="str">
            <v>SECURITY GUARD</v>
          </cell>
          <cell r="M454">
            <v>0</v>
          </cell>
          <cell r="N454" t="e">
            <v>#N/A</v>
          </cell>
          <cell r="O454">
            <v>100826031282</v>
          </cell>
          <cell r="P454">
            <v>2012732849</v>
          </cell>
        </row>
        <row r="455">
          <cell r="H455">
            <v>64330</v>
          </cell>
          <cell r="I455">
            <v>0</v>
          </cell>
          <cell r="J455" t="str">
            <v>RAJESH KUMAR</v>
          </cell>
          <cell r="K455" t="str">
            <v>PARSHURAM SAH</v>
          </cell>
          <cell r="L455" t="str">
            <v>SECURITY GUARD</v>
          </cell>
          <cell r="M455">
            <v>0</v>
          </cell>
          <cell r="N455" t="e">
            <v>#N/A</v>
          </cell>
          <cell r="O455">
            <v>101257581943</v>
          </cell>
          <cell r="P455">
            <v>1113587545</v>
          </cell>
        </row>
        <row r="456">
          <cell r="H456">
            <v>64604</v>
          </cell>
          <cell r="I456">
            <v>0</v>
          </cell>
          <cell r="J456" t="str">
            <v>AMARNATH PRASAD ARYA</v>
          </cell>
          <cell r="K456" t="str">
            <v>LATE MADAN MOHAN PRASAD</v>
          </cell>
          <cell r="L456" t="str">
            <v>SECURITY GUARD</v>
          </cell>
          <cell r="M456">
            <v>0</v>
          </cell>
          <cell r="N456" t="e">
            <v>#N/A</v>
          </cell>
          <cell r="O456">
            <v>100480259557</v>
          </cell>
          <cell r="P456">
            <v>1114572332</v>
          </cell>
        </row>
        <row r="457">
          <cell r="H457">
            <v>65256</v>
          </cell>
          <cell r="I457">
            <v>0</v>
          </cell>
          <cell r="J457" t="str">
            <v>MANISH KUMAR SINGH</v>
          </cell>
          <cell r="K457" t="str">
            <v>LATE RAMUDAGAR SINGH</v>
          </cell>
          <cell r="L457" t="str">
            <v>SECURITY GUARD</v>
          </cell>
          <cell r="M457">
            <v>0</v>
          </cell>
          <cell r="N457" t="e">
            <v>#N/A</v>
          </cell>
          <cell r="O457">
            <v>101279144465</v>
          </cell>
          <cell r="P457">
            <v>2017100044</v>
          </cell>
        </row>
        <row r="458">
          <cell r="H458">
            <v>67724</v>
          </cell>
          <cell r="I458">
            <v>0</v>
          </cell>
          <cell r="J458" t="str">
            <v>RAKESH SINGH</v>
          </cell>
          <cell r="K458" t="str">
            <v>BHOLA SINGH</v>
          </cell>
          <cell r="L458" t="str">
            <v>SECURITY GUARD</v>
          </cell>
          <cell r="M458">
            <v>0</v>
          </cell>
          <cell r="N458" t="e">
            <v>#N/A</v>
          </cell>
          <cell r="O458">
            <v>100300358756</v>
          </cell>
          <cell r="P458">
            <v>2014403443</v>
          </cell>
        </row>
        <row r="459">
          <cell r="H459">
            <v>69527</v>
          </cell>
          <cell r="I459">
            <v>0</v>
          </cell>
          <cell r="J459" t="str">
            <v>HARENDRA TIWARI</v>
          </cell>
          <cell r="K459" t="str">
            <v>VANSRAJ TIWARI</v>
          </cell>
          <cell r="L459" t="str">
            <v>SECURITY GUARD</v>
          </cell>
          <cell r="M459">
            <v>0</v>
          </cell>
          <cell r="N459" t="e">
            <v>#N/A</v>
          </cell>
          <cell r="O459">
            <v>101336527871</v>
          </cell>
          <cell r="P459">
            <v>2017264250</v>
          </cell>
        </row>
        <row r="460">
          <cell r="H460">
            <v>70785</v>
          </cell>
          <cell r="I460">
            <v>0</v>
          </cell>
          <cell r="J460" t="str">
            <v>MANJEET</v>
          </cell>
          <cell r="K460" t="str">
            <v>PRATHVI SINGH</v>
          </cell>
          <cell r="L460" t="str">
            <v>SECURITY GUARD</v>
          </cell>
          <cell r="M460">
            <v>0</v>
          </cell>
          <cell r="N460" t="e">
            <v>#N/A</v>
          </cell>
          <cell r="O460">
            <v>101360341003</v>
          </cell>
          <cell r="P460">
            <v>2017133622</v>
          </cell>
        </row>
        <row r="461">
          <cell r="H461">
            <v>71775</v>
          </cell>
          <cell r="I461">
            <v>0</v>
          </cell>
          <cell r="J461" t="str">
            <v>RAJIV KUMAR</v>
          </cell>
          <cell r="K461" t="str">
            <v>BHAVANI</v>
          </cell>
          <cell r="L461" t="str">
            <v>SECURITY GUARD</v>
          </cell>
          <cell r="M461">
            <v>0</v>
          </cell>
          <cell r="N461" t="e">
            <v>#N/A</v>
          </cell>
          <cell r="O461">
            <v>101297379222</v>
          </cell>
          <cell r="P461">
            <v>2017450326</v>
          </cell>
        </row>
        <row r="462">
          <cell r="H462">
            <v>71829</v>
          </cell>
          <cell r="I462">
            <v>0</v>
          </cell>
          <cell r="J462" t="str">
            <v>ASHOK SHARMA</v>
          </cell>
          <cell r="K462" t="str">
            <v>SIYARAM</v>
          </cell>
          <cell r="L462" t="str">
            <v>SECURITY GUARD</v>
          </cell>
          <cell r="M462">
            <v>0</v>
          </cell>
          <cell r="N462" t="e">
            <v>#N/A</v>
          </cell>
          <cell r="O462">
            <v>100094309368</v>
          </cell>
          <cell r="P462" t="e">
            <v>#N/A</v>
          </cell>
        </row>
        <row r="463">
          <cell r="H463">
            <v>72503</v>
          </cell>
          <cell r="I463">
            <v>0</v>
          </cell>
          <cell r="J463" t="str">
            <v>UMESH KUMAR</v>
          </cell>
          <cell r="K463" t="str">
            <v>RAGHUNATH SINGH</v>
          </cell>
          <cell r="L463" t="str">
            <v>SECURITY GUARD</v>
          </cell>
          <cell r="M463">
            <v>0</v>
          </cell>
          <cell r="N463" t="e">
            <v>#N/A</v>
          </cell>
          <cell r="O463">
            <v>101399252315</v>
          </cell>
          <cell r="P463" t="e">
            <v>#N/A</v>
          </cell>
        </row>
        <row r="464">
          <cell r="H464">
            <v>73676</v>
          </cell>
          <cell r="I464">
            <v>0</v>
          </cell>
          <cell r="J464" t="str">
            <v>PAWAN KUMAR</v>
          </cell>
          <cell r="K464" t="str">
            <v>HAWA SINGH</v>
          </cell>
          <cell r="L464" t="str">
            <v>SECURITY GUARD</v>
          </cell>
          <cell r="M464">
            <v>0</v>
          </cell>
          <cell r="N464" t="e">
            <v>#N/A</v>
          </cell>
          <cell r="O464">
            <v>101420107541</v>
          </cell>
          <cell r="P464" t="e">
            <v>#N/A</v>
          </cell>
        </row>
        <row r="465">
          <cell r="H465">
            <v>851</v>
          </cell>
          <cell r="I465">
            <v>0</v>
          </cell>
          <cell r="J465" t="str">
            <v>SURESH KUMAR</v>
          </cell>
          <cell r="K465" t="str">
            <v>JEEWAN DASS</v>
          </cell>
          <cell r="L465" t="str">
            <v>SECURITY GUARD</v>
          </cell>
          <cell r="M465">
            <v>0</v>
          </cell>
          <cell r="N465" t="e">
            <v>#N/A</v>
          </cell>
          <cell r="O465">
            <v>101065983283</v>
          </cell>
          <cell r="P465">
            <v>2003374900</v>
          </cell>
        </row>
        <row r="466">
          <cell r="H466">
            <v>58856</v>
          </cell>
          <cell r="I466">
            <v>0</v>
          </cell>
          <cell r="J466" t="str">
            <v>RAKESH KUMAR YADAV</v>
          </cell>
          <cell r="K466" t="str">
            <v>KISHUN YADAV</v>
          </cell>
          <cell r="L466" t="str">
            <v>SECURITY OFFICER</v>
          </cell>
          <cell r="M466">
            <v>0</v>
          </cell>
          <cell r="N466" t="e">
            <v>#N/A</v>
          </cell>
          <cell r="O466">
            <v>101071977179</v>
          </cell>
          <cell r="P466" t="e">
            <v>#N/A</v>
          </cell>
        </row>
        <row r="467">
          <cell r="H467">
            <v>58857</v>
          </cell>
          <cell r="I467">
            <v>0</v>
          </cell>
          <cell r="J467" t="str">
            <v>RAKESH BABU SAXENA</v>
          </cell>
          <cell r="K467" t="str">
            <v>SUBHASH CHANDRA</v>
          </cell>
          <cell r="L467" t="str">
            <v>SECURITY SUPERVISOR</v>
          </cell>
          <cell r="M467">
            <v>0</v>
          </cell>
          <cell r="N467" t="e">
            <v>#N/A</v>
          </cell>
          <cell r="O467">
            <v>101071978812</v>
          </cell>
          <cell r="P467">
            <v>6928065374</v>
          </cell>
        </row>
        <row r="468">
          <cell r="H468">
            <v>58860</v>
          </cell>
          <cell r="I468">
            <v>0</v>
          </cell>
          <cell r="J468" t="str">
            <v>AVADHESH GUPTA</v>
          </cell>
          <cell r="K468" t="str">
            <v>SURAJ PAL</v>
          </cell>
          <cell r="L468" t="str">
            <v>SECURITY GUARD</v>
          </cell>
          <cell r="M468">
            <v>0</v>
          </cell>
          <cell r="N468" t="e">
            <v>#N/A</v>
          </cell>
          <cell r="O468">
            <v>101071977840</v>
          </cell>
          <cell r="P468">
            <v>6928065479</v>
          </cell>
        </row>
        <row r="469">
          <cell r="H469">
            <v>58861</v>
          </cell>
          <cell r="I469">
            <v>0</v>
          </cell>
          <cell r="J469" t="str">
            <v>PRATAP SINGH</v>
          </cell>
          <cell r="K469" t="str">
            <v>HET SINGH</v>
          </cell>
          <cell r="L469" t="str">
            <v>SECURITY GUARD</v>
          </cell>
          <cell r="M469">
            <v>0</v>
          </cell>
          <cell r="N469" t="e">
            <v>#N/A</v>
          </cell>
          <cell r="O469">
            <v>101071979067</v>
          </cell>
          <cell r="P469">
            <v>6928065757</v>
          </cell>
        </row>
        <row r="470">
          <cell r="H470">
            <v>58862</v>
          </cell>
          <cell r="I470">
            <v>0</v>
          </cell>
          <cell r="J470" t="str">
            <v>HARIDESH KUMAR</v>
          </cell>
          <cell r="K470" t="str">
            <v>BADAN SINGH</v>
          </cell>
          <cell r="L470" t="str">
            <v>SECURITY GUARD</v>
          </cell>
          <cell r="M470">
            <v>0</v>
          </cell>
          <cell r="N470" t="e">
            <v>#N/A</v>
          </cell>
          <cell r="O470">
            <v>101071978655</v>
          </cell>
          <cell r="P470">
            <v>6928065799</v>
          </cell>
        </row>
        <row r="471">
          <cell r="H471">
            <v>58863</v>
          </cell>
          <cell r="I471">
            <v>0</v>
          </cell>
          <cell r="J471" t="str">
            <v>UMESH CHANDRA</v>
          </cell>
          <cell r="K471" t="str">
            <v>BHARAT SINGH</v>
          </cell>
          <cell r="L471" t="str">
            <v>GUN MEN</v>
          </cell>
          <cell r="M471">
            <v>0</v>
          </cell>
          <cell r="N471" t="e">
            <v>#N/A</v>
          </cell>
          <cell r="O471">
            <v>101071978245</v>
          </cell>
          <cell r="P471">
            <v>6928065866</v>
          </cell>
        </row>
        <row r="472">
          <cell r="H472">
            <v>58864</v>
          </cell>
          <cell r="I472">
            <v>0</v>
          </cell>
          <cell r="J472" t="str">
            <v>RAMESH CHANDRA</v>
          </cell>
          <cell r="K472" t="str">
            <v>CHANDRA PAL SINGH</v>
          </cell>
          <cell r="L472" t="str">
            <v>SECURITY GUARD</v>
          </cell>
          <cell r="M472">
            <v>0</v>
          </cell>
          <cell r="N472" t="e">
            <v>#N/A</v>
          </cell>
          <cell r="O472">
            <v>101071977864</v>
          </cell>
          <cell r="P472">
            <v>6928065954</v>
          </cell>
        </row>
        <row r="473">
          <cell r="H473">
            <v>58870</v>
          </cell>
          <cell r="I473">
            <v>0</v>
          </cell>
          <cell r="J473" t="str">
            <v>SUNEESH BABU</v>
          </cell>
          <cell r="K473" t="str">
            <v>RAM PRASAD</v>
          </cell>
          <cell r="L473" t="str">
            <v>SECURITY GUARD</v>
          </cell>
          <cell r="M473">
            <v>0</v>
          </cell>
          <cell r="N473" t="e">
            <v>#N/A</v>
          </cell>
          <cell r="O473">
            <v>101071978018</v>
          </cell>
          <cell r="P473">
            <v>6928088790</v>
          </cell>
        </row>
        <row r="474">
          <cell r="H474">
            <v>58874</v>
          </cell>
          <cell r="I474">
            <v>0</v>
          </cell>
          <cell r="J474" t="str">
            <v>RAKESH KUMAR</v>
          </cell>
          <cell r="K474" t="str">
            <v>LALLU SINGH</v>
          </cell>
          <cell r="L474" t="str">
            <v>SECURITY GUARD</v>
          </cell>
          <cell r="M474">
            <v>0</v>
          </cell>
          <cell r="N474" t="e">
            <v>#N/A</v>
          </cell>
          <cell r="O474">
            <v>101071978779</v>
          </cell>
          <cell r="P474" t="e">
            <v>#N/A</v>
          </cell>
        </row>
        <row r="475">
          <cell r="H475">
            <v>58876</v>
          </cell>
          <cell r="I475">
            <v>0</v>
          </cell>
          <cell r="J475" t="str">
            <v>SANJEET PACHAURI</v>
          </cell>
          <cell r="K475" t="str">
            <v>BHAGWAN DAS PACHAURI</v>
          </cell>
          <cell r="L475" t="str">
            <v>SECURITY GUARD</v>
          </cell>
          <cell r="M475">
            <v>0</v>
          </cell>
          <cell r="N475" t="e">
            <v>#N/A</v>
          </cell>
          <cell r="O475">
            <v>101071978906</v>
          </cell>
          <cell r="P475">
            <v>6928088620</v>
          </cell>
        </row>
        <row r="476">
          <cell r="H476">
            <v>58878</v>
          </cell>
          <cell r="I476">
            <v>0</v>
          </cell>
          <cell r="J476" t="str">
            <v>RISHAL SINGH</v>
          </cell>
          <cell r="K476" t="str">
            <v>SADHU SINGH</v>
          </cell>
          <cell r="L476" t="str">
            <v>SECURITY GUARD</v>
          </cell>
          <cell r="M476">
            <v>0</v>
          </cell>
          <cell r="N476" t="e">
            <v>#N/A</v>
          </cell>
          <cell r="O476">
            <v>101071977838</v>
          </cell>
          <cell r="P476" t="e">
            <v>#N/A</v>
          </cell>
        </row>
        <row r="477">
          <cell r="H477">
            <v>58879</v>
          </cell>
          <cell r="I477">
            <v>0</v>
          </cell>
          <cell r="J477" t="str">
            <v>RAM VIR SINGH</v>
          </cell>
          <cell r="K477" t="str">
            <v>LAKHAN SINGH YADAV</v>
          </cell>
          <cell r="L477" t="str">
            <v>SECURITY GUARD</v>
          </cell>
          <cell r="M477">
            <v>0</v>
          </cell>
          <cell r="N477" t="e">
            <v>#N/A</v>
          </cell>
          <cell r="O477">
            <v>101071977762</v>
          </cell>
          <cell r="P477">
            <v>6928088478</v>
          </cell>
        </row>
        <row r="478">
          <cell r="H478">
            <v>58882</v>
          </cell>
          <cell r="I478">
            <v>0</v>
          </cell>
          <cell r="J478" t="str">
            <v>NIRDOSH SINGH</v>
          </cell>
          <cell r="K478" t="str">
            <v>JAI CHANDRA SINGH</v>
          </cell>
          <cell r="L478" t="str">
            <v>SECURITY GUARD</v>
          </cell>
          <cell r="M478">
            <v>0</v>
          </cell>
          <cell r="N478" t="e">
            <v>#N/A</v>
          </cell>
          <cell r="O478">
            <v>101071978617</v>
          </cell>
          <cell r="P478">
            <v>6928088085</v>
          </cell>
        </row>
        <row r="479">
          <cell r="H479">
            <v>58883</v>
          </cell>
          <cell r="I479">
            <v>0</v>
          </cell>
          <cell r="J479" t="str">
            <v>SHARVAN KUMAR</v>
          </cell>
          <cell r="K479" t="str">
            <v>NAVAB</v>
          </cell>
          <cell r="L479" t="str">
            <v>SECURITY GUARD</v>
          </cell>
          <cell r="M479">
            <v>0</v>
          </cell>
          <cell r="N479" t="e">
            <v>#N/A</v>
          </cell>
          <cell r="O479">
            <v>101071977961</v>
          </cell>
          <cell r="P479">
            <v>6928088121</v>
          </cell>
        </row>
        <row r="480">
          <cell r="H480">
            <v>63041</v>
          </cell>
          <cell r="I480">
            <v>0</v>
          </cell>
          <cell r="J480" t="str">
            <v>HEM AJAY</v>
          </cell>
          <cell r="K480" t="str">
            <v>BISHESHWAR DAYAL</v>
          </cell>
          <cell r="L480" t="str">
            <v>SECURITY GUARD</v>
          </cell>
          <cell r="M480">
            <v>0</v>
          </cell>
          <cell r="N480" t="e">
            <v>#N/A</v>
          </cell>
          <cell r="O480">
            <v>101189988785</v>
          </cell>
          <cell r="P480" t="e">
            <v>#N/A</v>
          </cell>
        </row>
        <row r="481">
          <cell r="H481">
            <v>65317</v>
          </cell>
          <cell r="I481">
            <v>0</v>
          </cell>
          <cell r="J481" t="str">
            <v>PUSHPENDRA KUMAR</v>
          </cell>
          <cell r="K481" t="str">
            <v>RAMVEER SINGH</v>
          </cell>
          <cell r="L481" t="str">
            <v>SECURITY GUARD</v>
          </cell>
          <cell r="M481">
            <v>0</v>
          </cell>
          <cell r="N481" t="e">
            <v>#N/A</v>
          </cell>
          <cell r="O481">
            <v>101281376849</v>
          </cell>
          <cell r="P481">
            <v>6928087816</v>
          </cell>
        </row>
        <row r="482">
          <cell r="H482" t="str">
            <v>LK5532</v>
          </cell>
          <cell r="I482">
            <v>0</v>
          </cell>
          <cell r="J482" t="str">
            <v>SANJAY KUMAR KUNWAR</v>
          </cell>
          <cell r="K482" t="str">
            <v>NAGESHWAR KUWAR</v>
          </cell>
          <cell r="L482" t="str">
            <v>SECURITY GUARD</v>
          </cell>
          <cell r="M482" t="str">
            <v>DL/11810/58683</v>
          </cell>
          <cell r="N482" t="e">
            <v>#N/A</v>
          </cell>
          <cell r="O482">
            <v>100333447779</v>
          </cell>
          <cell r="P482">
            <v>6928087617</v>
          </cell>
        </row>
        <row r="483">
          <cell r="H483">
            <v>66921</v>
          </cell>
          <cell r="I483">
            <v>0</v>
          </cell>
          <cell r="J483" t="str">
            <v>NARENDRA PATEL</v>
          </cell>
          <cell r="K483" t="str">
            <v>VINOD PATEL</v>
          </cell>
          <cell r="L483" t="str">
            <v>SUB STATION OPERATOR</v>
          </cell>
          <cell r="M483">
            <v>0</v>
          </cell>
          <cell r="N483" t="e">
            <v>#N/A</v>
          </cell>
          <cell r="O483">
            <v>101177359724</v>
          </cell>
          <cell r="P483" t="e">
            <v>#N/A</v>
          </cell>
        </row>
        <row r="484">
          <cell r="H484">
            <v>66922</v>
          </cell>
          <cell r="I484">
            <v>0</v>
          </cell>
          <cell r="J484" t="str">
            <v>HITESH KUMAR PATEL</v>
          </cell>
          <cell r="K484" t="str">
            <v>BALMIK PATEL</v>
          </cell>
          <cell r="L484" t="str">
            <v>SUB STATION OPERATOR</v>
          </cell>
          <cell r="M484">
            <v>0</v>
          </cell>
          <cell r="N484" t="e">
            <v>#N/A</v>
          </cell>
          <cell r="O484">
            <v>100165122307</v>
          </cell>
          <cell r="P484" t="e">
            <v>#N/A</v>
          </cell>
        </row>
        <row r="485">
          <cell r="H485">
            <v>66923</v>
          </cell>
          <cell r="I485">
            <v>0</v>
          </cell>
          <cell r="J485" t="str">
            <v>KAMLESH KUMAR</v>
          </cell>
          <cell r="K485" t="str">
            <v>ANTULAL LAL</v>
          </cell>
          <cell r="L485" t="str">
            <v>SUB STATION OPERATOR</v>
          </cell>
          <cell r="M485">
            <v>0</v>
          </cell>
          <cell r="N485" t="e">
            <v>#N/A</v>
          </cell>
          <cell r="O485">
            <v>101324260767</v>
          </cell>
          <cell r="P485" t="e">
            <v>#N/A</v>
          </cell>
        </row>
        <row r="486">
          <cell r="H486">
            <v>66924</v>
          </cell>
          <cell r="I486">
            <v>0</v>
          </cell>
          <cell r="J486" t="str">
            <v>VINOD KUMAR</v>
          </cell>
          <cell r="K486" t="str">
            <v>BHALLU LAL</v>
          </cell>
          <cell r="L486" t="str">
            <v>HELPER</v>
          </cell>
          <cell r="M486">
            <v>0</v>
          </cell>
          <cell r="N486" t="e">
            <v>#N/A</v>
          </cell>
          <cell r="O486">
            <v>101224990694</v>
          </cell>
          <cell r="P486" t="e">
            <v>#N/A</v>
          </cell>
        </row>
        <row r="487">
          <cell r="H487">
            <v>66925</v>
          </cell>
          <cell r="I487">
            <v>0</v>
          </cell>
          <cell r="J487" t="str">
            <v>TEERATH PRASAD NANDA</v>
          </cell>
          <cell r="K487" t="str">
            <v>TALHAN NANDA</v>
          </cell>
          <cell r="L487" t="str">
            <v>ASSISTANT</v>
          </cell>
          <cell r="M487">
            <v>0</v>
          </cell>
          <cell r="N487" t="e">
            <v>#N/A</v>
          </cell>
          <cell r="O487">
            <v>101311477017</v>
          </cell>
          <cell r="P487" t="e">
            <v>#N/A</v>
          </cell>
        </row>
        <row r="488">
          <cell r="H488">
            <v>66927</v>
          </cell>
          <cell r="I488">
            <v>0</v>
          </cell>
          <cell r="J488" t="str">
            <v>ANAND KUMAR YADAV</v>
          </cell>
          <cell r="K488" t="str">
            <v>RAMJI LAL YADAV</v>
          </cell>
          <cell r="L488" t="str">
            <v>SUB STATION HELPER</v>
          </cell>
          <cell r="M488">
            <v>0</v>
          </cell>
          <cell r="N488" t="e">
            <v>#N/A</v>
          </cell>
          <cell r="O488">
            <v>101224990706</v>
          </cell>
          <cell r="P488" t="e">
            <v>#N/A</v>
          </cell>
        </row>
        <row r="489">
          <cell r="H489">
            <v>66928</v>
          </cell>
          <cell r="I489">
            <v>0</v>
          </cell>
          <cell r="J489" t="str">
            <v>KAILASH GOVIND</v>
          </cell>
          <cell r="K489" t="str">
            <v>GOVIND PRASAD</v>
          </cell>
          <cell r="L489" t="str">
            <v>LINEMAN HELPER</v>
          </cell>
          <cell r="M489">
            <v>0</v>
          </cell>
          <cell r="N489" t="e">
            <v>#N/A</v>
          </cell>
          <cell r="O489">
            <v>101329511225</v>
          </cell>
          <cell r="P489" t="e">
            <v>#N/A</v>
          </cell>
        </row>
        <row r="490">
          <cell r="H490">
            <v>66930</v>
          </cell>
          <cell r="I490">
            <v>0</v>
          </cell>
          <cell r="J490" t="str">
            <v>RAVIKANT CHAURASIA</v>
          </cell>
          <cell r="K490" t="str">
            <v>MUNNA LAL</v>
          </cell>
          <cell r="L490" t="str">
            <v>LINEMAN HELPER</v>
          </cell>
          <cell r="M490">
            <v>0</v>
          </cell>
          <cell r="N490" t="e">
            <v>#N/A</v>
          </cell>
          <cell r="O490">
            <v>101177359711</v>
          </cell>
          <cell r="P490" t="e">
            <v>#N/A</v>
          </cell>
        </row>
        <row r="491">
          <cell r="H491">
            <v>68675</v>
          </cell>
          <cell r="I491">
            <v>0</v>
          </cell>
          <cell r="J491" t="str">
            <v>BALDEV PRASAD YADAV</v>
          </cell>
          <cell r="K491" t="str">
            <v>PRAHALAD YADAV</v>
          </cell>
          <cell r="L491" t="str">
            <v>FUSE OF  CALL</v>
          </cell>
          <cell r="M491">
            <v>0</v>
          </cell>
          <cell r="N491" t="e">
            <v>#N/A</v>
          </cell>
          <cell r="O491">
            <v>101311477029</v>
          </cell>
          <cell r="P491" t="e">
            <v>#N/A</v>
          </cell>
        </row>
        <row r="492">
          <cell r="H492">
            <v>68676</v>
          </cell>
          <cell r="I492">
            <v>0</v>
          </cell>
          <cell r="J492" t="str">
            <v>SURYAKANT RAIDAS</v>
          </cell>
          <cell r="K492" t="str">
            <v>RAMBHAROS RAIDAS</v>
          </cell>
          <cell r="L492" t="str">
            <v>FUSE OF  CALL</v>
          </cell>
          <cell r="M492">
            <v>0</v>
          </cell>
          <cell r="N492" t="e">
            <v>#N/A</v>
          </cell>
          <cell r="O492">
            <v>101311477038</v>
          </cell>
          <cell r="P492" t="e">
            <v>#N/A</v>
          </cell>
        </row>
        <row r="493">
          <cell r="H493">
            <v>68247</v>
          </cell>
          <cell r="I493">
            <v>0</v>
          </cell>
          <cell r="J493" t="str">
            <v>BHADRESWAN BEG</v>
          </cell>
          <cell r="K493" t="str">
            <v>KARTIK CHANDRA BAG</v>
          </cell>
          <cell r="L493" t="str">
            <v>SECURITY GUARD</v>
          </cell>
          <cell r="M493">
            <v>0</v>
          </cell>
          <cell r="N493" t="e">
            <v>#N/A</v>
          </cell>
          <cell r="O493">
            <v>101320008620</v>
          </cell>
          <cell r="P493">
            <v>4116544649</v>
          </cell>
        </row>
        <row r="494">
          <cell r="H494">
            <v>68249</v>
          </cell>
          <cell r="I494">
            <v>0</v>
          </cell>
          <cell r="J494" t="str">
            <v>DHANANJOY SAMANTA</v>
          </cell>
          <cell r="K494" t="str">
            <v>BISHNU SAMANTA</v>
          </cell>
          <cell r="L494" t="str">
            <v>SECURITY GUARD</v>
          </cell>
          <cell r="M494">
            <v>0</v>
          </cell>
          <cell r="N494" t="e">
            <v>#N/A</v>
          </cell>
          <cell r="O494">
            <v>100135165567</v>
          </cell>
          <cell r="P494">
            <v>4116544661</v>
          </cell>
        </row>
        <row r="495">
          <cell r="H495">
            <v>68251</v>
          </cell>
          <cell r="I495">
            <v>0</v>
          </cell>
          <cell r="J495" t="str">
            <v>NILKANTA SHAW</v>
          </cell>
          <cell r="K495" t="str">
            <v>HARIPADA SHAW</v>
          </cell>
          <cell r="L495" t="str">
            <v>SECURITY GUARD</v>
          </cell>
          <cell r="M495">
            <v>0</v>
          </cell>
          <cell r="N495" t="e">
            <v>#N/A</v>
          </cell>
          <cell r="O495">
            <v>101320008649</v>
          </cell>
          <cell r="P495">
            <v>4116544725</v>
          </cell>
        </row>
        <row r="496">
          <cell r="H496">
            <v>68253</v>
          </cell>
          <cell r="I496">
            <v>0</v>
          </cell>
          <cell r="J496" t="str">
            <v>SANJIT POREL</v>
          </cell>
          <cell r="K496" t="str">
            <v>LT. BHOLENATH POREL</v>
          </cell>
          <cell r="L496" t="str">
            <v>SECURITY GUARD</v>
          </cell>
          <cell r="M496">
            <v>0</v>
          </cell>
          <cell r="N496" t="e">
            <v>#N/A</v>
          </cell>
          <cell r="O496">
            <v>100335013971</v>
          </cell>
          <cell r="P496">
            <v>4116544643</v>
          </cell>
        </row>
        <row r="497">
          <cell r="H497">
            <v>68254</v>
          </cell>
          <cell r="I497">
            <v>0</v>
          </cell>
          <cell r="J497" t="str">
            <v>SAMIR ADAK</v>
          </cell>
          <cell r="K497" t="str">
            <v>AJIT ADAK</v>
          </cell>
          <cell r="L497" t="str">
            <v>SECURITY GUARD</v>
          </cell>
          <cell r="M497">
            <v>0</v>
          </cell>
          <cell r="N497" t="e">
            <v>#N/A</v>
          </cell>
          <cell r="O497">
            <v>101320008631</v>
          </cell>
          <cell r="P497">
            <v>4116544676</v>
          </cell>
        </row>
        <row r="498">
          <cell r="H498">
            <v>68256</v>
          </cell>
          <cell r="I498">
            <v>0</v>
          </cell>
          <cell r="J498" t="str">
            <v>ANUP KUMAR KHAN</v>
          </cell>
          <cell r="K498" t="str">
            <v>KANAILAL KHAN</v>
          </cell>
          <cell r="L498" t="str">
            <v>SECURITY GUARD</v>
          </cell>
          <cell r="M498">
            <v>0</v>
          </cell>
          <cell r="N498" t="e">
            <v>#N/A</v>
          </cell>
          <cell r="O498">
            <v>100087870157</v>
          </cell>
          <cell r="P498">
            <v>4116544687</v>
          </cell>
        </row>
        <row r="499">
          <cell r="H499">
            <v>68257</v>
          </cell>
          <cell r="I499">
            <v>0</v>
          </cell>
          <cell r="J499" t="str">
            <v>MANASARAM ADAK</v>
          </cell>
          <cell r="K499" t="str">
            <v>LT. BANAMALI ADAK</v>
          </cell>
          <cell r="L499" t="str">
            <v>SECURITY GUARD</v>
          </cell>
          <cell r="M499">
            <v>0</v>
          </cell>
          <cell r="N499" t="e">
            <v>#N/A</v>
          </cell>
          <cell r="O499">
            <v>101322584390</v>
          </cell>
          <cell r="P499">
            <v>4116544757</v>
          </cell>
        </row>
        <row r="500">
          <cell r="H500">
            <v>68261</v>
          </cell>
          <cell r="I500">
            <v>0</v>
          </cell>
          <cell r="J500" t="str">
            <v>TARUN ADAK</v>
          </cell>
          <cell r="K500" t="str">
            <v>LT. PASHUPATI ADAK</v>
          </cell>
          <cell r="L500" t="str">
            <v>SECURITY GUARD</v>
          </cell>
          <cell r="M500">
            <v>0</v>
          </cell>
          <cell r="N500" t="e">
            <v>#N/A</v>
          </cell>
          <cell r="O500">
            <v>101322584388</v>
          </cell>
          <cell r="P500">
            <v>4116544627</v>
          </cell>
        </row>
        <row r="501">
          <cell r="H501">
            <v>68262</v>
          </cell>
          <cell r="I501">
            <v>0</v>
          </cell>
          <cell r="J501" t="str">
            <v>DEBABRATA BHATACHARYA</v>
          </cell>
          <cell r="K501" t="str">
            <v>LT. BIBHAS CH. BHATTACHARJEE</v>
          </cell>
          <cell r="L501" t="str">
            <v>SECURITY GUARD</v>
          </cell>
          <cell r="M501">
            <v>0</v>
          </cell>
          <cell r="N501" t="e">
            <v>#N/A</v>
          </cell>
          <cell r="O501">
            <v>101322584374</v>
          </cell>
          <cell r="P501">
            <v>4116544577</v>
          </cell>
        </row>
        <row r="502">
          <cell r="H502">
            <v>68264</v>
          </cell>
          <cell r="I502">
            <v>0</v>
          </cell>
          <cell r="J502" t="str">
            <v>SUJIT KUMAR GHOSH</v>
          </cell>
          <cell r="K502" t="str">
            <v>GANDESHWAR GHOSH</v>
          </cell>
          <cell r="L502" t="str">
            <v>SECURITY GUARD</v>
          </cell>
          <cell r="M502">
            <v>0</v>
          </cell>
          <cell r="N502" t="e">
            <v>#N/A</v>
          </cell>
          <cell r="O502">
            <v>101320007999</v>
          </cell>
          <cell r="P502">
            <v>4116544595</v>
          </cell>
        </row>
        <row r="503">
          <cell r="H503">
            <v>68265</v>
          </cell>
          <cell r="I503">
            <v>0</v>
          </cell>
          <cell r="J503" t="str">
            <v>KARTHIK CHANDRA BHOWMIK</v>
          </cell>
          <cell r="K503" t="str">
            <v>LT. RANAJIT KUMAR BHOWMIK</v>
          </cell>
          <cell r="L503" t="str">
            <v>SECURITY GUARD</v>
          </cell>
          <cell r="M503">
            <v>0</v>
          </cell>
          <cell r="N503" t="e">
            <v>#N/A</v>
          </cell>
          <cell r="O503">
            <v>100888916678</v>
          </cell>
          <cell r="P503">
            <v>4116544561</v>
          </cell>
        </row>
        <row r="504">
          <cell r="H504">
            <v>68266</v>
          </cell>
          <cell r="I504">
            <v>0</v>
          </cell>
          <cell r="J504" t="str">
            <v>SRIDHAR BANDOPADHYAY</v>
          </cell>
          <cell r="K504" t="str">
            <v>LT. AJIT BANDHOPADHYAY</v>
          </cell>
          <cell r="L504" t="str">
            <v>SECURITY SUPERVISOR</v>
          </cell>
          <cell r="M504">
            <v>0</v>
          </cell>
          <cell r="N504" t="e">
            <v>#N/A</v>
          </cell>
          <cell r="O504">
            <v>101014972907</v>
          </cell>
          <cell r="P504">
            <v>4116544524</v>
          </cell>
        </row>
        <row r="505">
          <cell r="H505">
            <v>68268</v>
          </cell>
          <cell r="I505">
            <v>0</v>
          </cell>
          <cell r="J505" t="str">
            <v>PRAVASH CHANDRA PAL</v>
          </cell>
          <cell r="K505" t="str">
            <v>LT. RADHA NATH PAL</v>
          </cell>
          <cell r="L505" t="str">
            <v>SECURITY SUPERVISOR</v>
          </cell>
          <cell r="M505">
            <v>0</v>
          </cell>
          <cell r="N505" t="e">
            <v>#N/A</v>
          </cell>
          <cell r="O505">
            <v>101320007952</v>
          </cell>
          <cell r="P505">
            <v>4116544532</v>
          </cell>
        </row>
        <row r="506">
          <cell r="H506">
            <v>68274</v>
          </cell>
          <cell r="I506">
            <v>0</v>
          </cell>
          <cell r="J506" t="str">
            <v>KALIDAS HAZRA</v>
          </cell>
          <cell r="K506" t="str">
            <v>LT. SASTHIRAM HAZRA</v>
          </cell>
          <cell r="L506" t="str">
            <v>SECURITY GUARD</v>
          </cell>
          <cell r="M506">
            <v>0</v>
          </cell>
          <cell r="N506" t="e">
            <v>#N/A</v>
          </cell>
          <cell r="O506">
            <v>101320007981</v>
          </cell>
          <cell r="P506">
            <v>4116544589</v>
          </cell>
        </row>
        <row r="507">
          <cell r="H507">
            <v>68276</v>
          </cell>
          <cell r="I507">
            <v>0</v>
          </cell>
          <cell r="J507" t="str">
            <v>ASHOK KUMAR DUTTA</v>
          </cell>
          <cell r="K507" t="str">
            <v>LT. TARAPADA DUTTA</v>
          </cell>
          <cell r="L507" t="str">
            <v>SECURITY GUARD</v>
          </cell>
          <cell r="M507">
            <v>0</v>
          </cell>
          <cell r="N507" t="e">
            <v>#N/A</v>
          </cell>
          <cell r="O507">
            <v>101323962508</v>
          </cell>
          <cell r="P507">
            <v>4116544481</v>
          </cell>
        </row>
        <row r="508">
          <cell r="H508">
            <v>68278</v>
          </cell>
          <cell r="I508">
            <v>0</v>
          </cell>
          <cell r="J508" t="str">
            <v>UJJWAL BHANDARY</v>
          </cell>
          <cell r="K508" t="str">
            <v>LT. CHANDRA BHADARY</v>
          </cell>
          <cell r="L508" t="str">
            <v>SECURITY GUARD</v>
          </cell>
          <cell r="M508">
            <v>0</v>
          </cell>
          <cell r="N508" t="e">
            <v>#N/A</v>
          </cell>
          <cell r="O508">
            <v>101320008612</v>
          </cell>
          <cell r="P508">
            <v>4116544622</v>
          </cell>
        </row>
        <row r="509">
          <cell r="H509">
            <v>68280</v>
          </cell>
          <cell r="I509">
            <v>0</v>
          </cell>
          <cell r="J509" t="str">
            <v>SADHAN MANDAL</v>
          </cell>
          <cell r="K509" t="str">
            <v>LT. MIHIR MANDAL</v>
          </cell>
          <cell r="L509" t="str">
            <v>SECURITY GUARD</v>
          </cell>
          <cell r="M509">
            <v>0</v>
          </cell>
          <cell r="N509" t="e">
            <v>#N/A</v>
          </cell>
          <cell r="O509">
            <v>100326643800</v>
          </cell>
          <cell r="P509">
            <v>4116544432</v>
          </cell>
        </row>
        <row r="510">
          <cell r="H510">
            <v>68281</v>
          </cell>
          <cell r="I510">
            <v>0</v>
          </cell>
          <cell r="J510" t="str">
            <v>TARIT KUMAR BOSE</v>
          </cell>
          <cell r="K510" t="str">
            <v>LT. BISWANTH BOSE</v>
          </cell>
          <cell r="L510" t="str">
            <v>SECURITY GUARD</v>
          </cell>
          <cell r="M510">
            <v>0</v>
          </cell>
          <cell r="N510" t="e">
            <v>#N/A</v>
          </cell>
          <cell r="O510">
            <v>100603309162</v>
          </cell>
          <cell r="P510">
            <v>4116544382</v>
          </cell>
        </row>
        <row r="511">
          <cell r="H511">
            <v>68283</v>
          </cell>
          <cell r="I511">
            <v>0</v>
          </cell>
          <cell r="J511" t="str">
            <v>NABA KUMAR KOLEY</v>
          </cell>
          <cell r="K511" t="str">
            <v>LT. SADHAN CHANDRA KOLEY</v>
          </cell>
          <cell r="L511" t="str">
            <v>SECURITY GUARD</v>
          </cell>
          <cell r="M511">
            <v>0</v>
          </cell>
          <cell r="N511" t="e">
            <v>#N/A</v>
          </cell>
          <cell r="O511">
            <v>100603649161</v>
          </cell>
          <cell r="P511">
            <v>4116544392</v>
          </cell>
        </row>
        <row r="512">
          <cell r="H512">
            <v>68285</v>
          </cell>
          <cell r="I512">
            <v>0</v>
          </cell>
          <cell r="J512" t="str">
            <v>BASUDEV ROY</v>
          </cell>
          <cell r="K512" t="str">
            <v>LT. ABONI NATA ROY</v>
          </cell>
          <cell r="L512" t="str">
            <v>SECURITY GUARD</v>
          </cell>
          <cell r="M512">
            <v>0</v>
          </cell>
          <cell r="N512" t="e">
            <v>#N/A</v>
          </cell>
          <cell r="O512">
            <v>100888886879</v>
          </cell>
          <cell r="P512">
            <v>4116544450</v>
          </cell>
        </row>
        <row r="513">
          <cell r="H513">
            <v>68287</v>
          </cell>
          <cell r="I513">
            <v>0</v>
          </cell>
          <cell r="J513" t="str">
            <v>TUSAR KANTI MANDAL</v>
          </cell>
          <cell r="K513" t="str">
            <v>BANSHI BANDAN MANDAL</v>
          </cell>
          <cell r="L513" t="str">
            <v>SECURITY GUARD</v>
          </cell>
          <cell r="M513">
            <v>0</v>
          </cell>
          <cell r="N513" t="e">
            <v>#N/A</v>
          </cell>
          <cell r="O513">
            <v>101320008608</v>
          </cell>
          <cell r="P513">
            <v>4116544611</v>
          </cell>
        </row>
        <row r="514">
          <cell r="H514">
            <v>68290</v>
          </cell>
          <cell r="I514">
            <v>0</v>
          </cell>
          <cell r="J514" t="str">
            <v>ARUN KUMAR ROY</v>
          </cell>
          <cell r="K514" t="str">
            <v>LT. BASUKI ROY</v>
          </cell>
          <cell r="L514" t="str">
            <v>SECURITY GUARD</v>
          </cell>
          <cell r="M514">
            <v>0</v>
          </cell>
          <cell r="N514" t="e">
            <v>#N/A</v>
          </cell>
          <cell r="O514">
            <v>100090740092</v>
          </cell>
          <cell r="P514">
            <v>4116544411</v>
          </cell>
        </row>
        <row r="515">
          <cell r="H515">
            <v>68291</v>
          </cell>
          <cell r="I515">
            <v>0</v>
          </cell>
          <cell r="J515" t="str">
            <v>TAPAS KUMAR BASU</v>
          </cell>
          <cell r="K515" t="str">
            <v>LT NISHAPATI BASU</v>
          </cell>
          <cell r="L515" t="str">
            <v>SECURITY GUARD</v>
          </cell>
          <cell r="M515">
            <v>0</v>
          </cell>
          <cell r="N515" t="e">
            <v>#N/A</v>
          </cell>
          <cell r="O515">
            <v>100862982212</v>
          </cell>
          <cell r="P515">
            <v>4116544399</v>
          </cell>
        </row>
        <row r="516">
          <cell r="H516">
            <v>68293</v>
          </cell>
          <cell r="I516">
            <v>0</v>
          </cell>
          <cell r="J516" t="str">
            <v>AJIT KUMAR MONDAL</v>
          </cell>
          <cell r="K516" t="str">
            <v>RATAN CHANDRA MONDAL</v>
          </cell>
          <cell r="L516" t="str">
            <v>SECURITY GUARD</v>
          </cell>
          <cell r="M516">
            <v>0</v>
          </cell>
          <cell r="N516" t="e">
            <v>#N/A</v>
          </cell>
          <cell r="O516">
            <v>100076166987</v>
          </cell>
          <cell r="P516">
            <v>4116544458</v>
          </cell>
        </row>
        <row r="517">
          <cell r="H517">
            <v>68294</v>
          </cell>
          <cell r="I517">
            <v>0</v>
          </cell>
          <cell r="J517" t="str">
            <v>PRADIP KHAN</v>
          </cell>
          <cell r="K517" t="str">
            <v>LT. PRAHLAD CHANDRA KHAN</v>
          </cell>
          <cell r="L517" t="str">
            <v>SECURITY GUARD</v>
          </cell>
          <cell r="M517">
            <v>0</v>
          </cell>
          <cell r="N517" t="e">
            <v>#N/A</v>
          </cell>
          <cell r="O517">
            <v>100274828408</v>
          </cell>
          <cell r="P517">
            <v>4116544404</v>
          </cell>
        </row>
        <row r="518">
          <cell r="H518">
            <v>68295</v>
          </cell>
          <cell r="I518">
            <v>0</v>
          </cell>
          <cell r="J518" t="str">
            <v>KRIPASINDHU CHATTERJEE</v>
          </cell>
          <cell r="K518" t="str">
            <v>LT. KASHUDIRAM CHATTERJEE</v>
          </cell>
          <cell r="L518" t="str">
            <v>SECURITY GUARD</v>
          </cell>
          <cell r="M518">
            <v>0</v>
          </cell>
          <cell r="N518" t="e">
            <v>#N/A</v>
          </cell>
          <cell r="O518">
            <v>100603612840</v>
          </cell>
          <cell r="P518">
            <v>4116544471</v>
          </cell>
        </row>
        <row r="519">
          <cell r="H519">
            <v>68296</v>
          </cell>
          <cell r="I519">
            <v>0</v>
          </cell>
          <cell r="J519" t="str">
            <v>GANESH MALLICK</v>
          </cell>
          <cell r="K519" t="str">
            <v>LT GOUR MALLICK</v>
          </cell>
          <cell r="L519" t="str">
            <v>SECURITY GUARD</v>
          </cell>
          <cell r="M519">
            <v>0</v>
          </cell>
          <cell r="N519" t="e">
            <v>#N/A</v>
          </cell>
          <cell r="O519">
            <v>101320007947</v>
          </cell>
          <cell r="P519">
            <v>4116544496</v>
          </cell>
        </row>
        <row r="520">
          <cell r="H520">
            <v>68299</v>
          </cell>
          <cell r="I520">
            <v>0</v>
          </cell>
          <cell r="J520" t="str">
            <v>HORA RAM DEY</v>
          </cell>
          <cell r="K520" t="str">
            <v>LT. NANDI SEKHAR DEY</v>
          </cell>
          <cell r="L520" t="str">
            <v>SECURITY GUARD</v>
          </cell>
          <cell r="M520">
            <v>0</v>
          </cell>
          <cell r="N520" t="e">
            <v>#N/A</v>
          </cell>
          <cell r="O520">
            <v>101320007975</v>
          </cell>
          <cell r="P520">
            <v>4116544583</v>
          </cell>
        </row>
        <row r="521">
          <cell r="H521">
            <v>68301</v>
          </cell>
          <cell r="I521">
            <v>0</v>
          </cell>
          <cell r="J521" t="str">
            <v>MAHADEV SAHANA</v>
          </cell>
          <cell r="K521" t="str">
            <v>LT. BISWANTH SAHANA</v>
          </cell>
          <cell r="L521" t="str">
            <v>SECURITY GUARD</v>
          </cell>
          <cell r="M521">
            <v>0</v>
          </cell>
          <cell r="N521" t="e">
            <v>#N/A</v>
          </cell>
          <cell r="O521">
            <v>100212914912</v>
          </cell>
          <cell r="P521">
            <v>4116544465</v>
          </cell>
        </row>
        <row r="522">
          <cell r="H522">
            <v>68768</v>
          </cell>
          <cell r="I522">
            <v>0</v>
          </cell>
          <cell r="J522" t="str">
            <v>TAPAS KUMAR SAMUI</v>
          </cell>
          <cell r="K522" t="str">
            <v>LT BECHURAM SAMUI</v>
          </cell>
          <cell r="L522" t="str">
            <v>SECURITY GUARD</v>
          </cell>
          <cell r="M522">
            <v>0</v>
          </cell>
          <cell r="N522" t="e">
            <v>#N/A</v>
          </cell>
          <cell r="O522">
            <v>101320008654</v>
          </cell>
          <cell r="P522">
            <v>4116544730</v>
          </cell>
        </row>
        <row r="523">
          <cell r="H523">
            <v>69400</v>
          </cell>
          <cell r="I523">
            <v>0</v>
          </cell>
          <cell r="J523" t="str">
            <v>PRASENJIT MAJI</v>
          </cell>
          <cell r="K523" t="str">
            <v>ASHOKE MAJI</v>
          </cell>
          <cell r="L523" t="str">
            <v>SECURITY GUARD</v>
          </cell>
          <cell r="M523">
            <v>0</v>
          </cell>
          <cell r="N523" t="e">
            <v>#N/A</v>
          </cell>
          <cell r="O523">
            <v>101352878723</v>
          </cell>
          <cell r="P523">
            <v>4116571216</v>
          </cell>
        </row>
        <row r="524">
          <cell r="H524">
            <v>69402</v>
          </cell>
          <cell r="I524">
            <v>0</v>
          </cell>
          <cell r="J524" t="str">
            <v>SK. MD SAMIM</v>
          </cell>
          <cell r="K524" t="str">
            <v>SK MD MAHASIN</v>
          </cell>
          <cell r="L524" t="str">
            <v>SECURITY GUARD</v>
          </cell>
          <cell r="M524">
            <v>0</v>
          </cell>
          <cell r="N524" t="e">
            <v>#N/A</v>
          </cell>
          <cell r="O524">
            <v>101347668192</v>
          </cell>
          <cell r="P524">
            <v>4116571173</v>
          </cell>
        </row>
        <row r="525">
          <cell r="H525">
            <v>69403</v>
          </cell>
          <cell r="I525">
            <v>0</v>
          </cell>
          <cell r="J525" t="str">
            <v>DIPU DEY</v>
          </cell>
          <cell r="K525" t="str">
            <v>HARADHAN DEY</v>
          </cell>
          <cell r="L525" t="str">
            <v>SECURITY GUARD</v>
          </cell>
          <cell r="M525">
            <v>0</v>
          </cell>
          <cell r="N525" t="e">
            <v>#N/A</v>
          </cell>
          <cell r="O525">
            <v>101341115129</v>
          </cell>
          <cell r="P525">
            <v>4116571185</v>
          </cell>
        </row>
        <row r="526">
          <cell r="H526">
            <v>69404</v>
          </cell>
          <cell r="I526">
            <v>0</v>
          </cell>
          <cell r="J526" t="str">
            <v>UTTAM KUMAR DEY</v>
          </cell>
          <cell r="K526" t="str">
            <v>GOKUL CHANDRA DEY</v>
          </cell>
          <cell r="L526" t="str">
            <v>SECURITY GUARD</v>
          </cell>
          <cell r="M526">
            <v>0</v>
          </cell>
          <cell r="N526" t="e">
            <v>#N/A</v>
          </cell>
          <cell r="O526">
            <v>101341115164</v>
          </cell>
          <cell r="P526">
            <v>4116571164</v>
          </cell>
        </row>
        <row r="527">
          <cell r="H527">
            <v>69405</v>
          </cell>
          <cell r="I527">
            <v>0</v>
          </cell>
          <cell r="J527" t="str">
            <v>UTTAM ROY</v>
          </cell>
          <cell r="K527" t="str">
            <v>SUBHASH ROY</v>
          </cell>
          <cell r="L527" t="str">
            <v>SECURITY GUARD</v>
          </cell>
          <cell r="M527">
            <v>0</v>
          </cell>
          <cell r="N527" t="e">
            <v>#N/A</v>
          </cell>
          <cell r="O527">
            <v>101341141046</v>
          </cell>
          <cell r="P527">
            <v>4116571203</v>
          </cell>
        </row>
        <row r="528">
          <cell r="H528">
            <v>69406</v>
          </cell>
          <cell r="I528">
            <v>0</v>
          </cell>
          <cell r="J528" t="str">
            <v>S K SOLEMAN</v>
          </cell>
          <cell r="K528" t="str">
            <v>SK AINAL HUSSAIN</v>
          </cell>
          <cell r="L528" t="str">
            <v>SECURITY GUARD</v>
          </cell>
          <cell r="M528">
            <v>0</v>
          </cell>
          <cell r="N528" t="e">
            <v>#N/A</v>
          </cell>
          <cell r="O528">
            <v>101341115140</v>
          </cell>
          <cell r="P528">
            <v>4116571192</v>
          </cell>
        </row>
        <row r="529">
          <cell r="H529">
            <v>70200</v>
          </cell>
          <cell r="I529">
            <v>0</v>
          </cell>
          <cell r="J529" t="str">
            <v>SAYAN DAS</v>
          </cell>
          <cell r="K529" t="str">
            <v>SHRI</v>
          </cell>
          <cell r="L529" t="str">
            <v>SECURITY GUARD</v>
          </cell>
          <cell r="M529">
            <v>0</v>
          </cell>
          <cell r="N529" t="e">
            <v>#N/A</v>
          </cell>
          <cell r="O529">
            <v>101352878694</v>
          </cell>
          <cell r="P529">
            <v>4116629210</v>
          </cell>
        </row>
        <row r="530">
          <cell r="H530">
            <v>70607</v>
          </cell>
          <cell r="I530">
            <v>0</v>
          </cell>
          <cell r="J530" t="str">
            <v>SURAJ DHARA</v>
          </cell>
          <cell r="K530" t="str">
            <v>SHAYMAL DHARA</v>
          </cell>
          <cell r="L530" t="str">
            <v>SECURITY GUARD</v>
          </cell>
          <cell r="M530">
            <v>0</v>
          </cell>
          <cell r="N530" t="e">
            <v>#N/A</v>
          </cell>
          <cell r="O530">
            <v>101352933615</v>
          </cell>
          <cell r="P530">
            <v>4116661317</v>
          </cell>
        </row>
        <row r="531">
          <cell r="H531">
            <v>70608</v>
          </cell>
          <cell r="I531">
            <v>0</v>
          </cell>
          <cell r="J531" t="str">
            <v>MRINMOY ROY</v>
          </cell>
          <cell r="K531" t="str">
            <v>PUSHKAR ROY</v>
          </cell>
          <cell r="L531" t="str">
            <v>SECURITY GUARD</v>
          </cell>
          <cell r="M531">
            <v>0</v>
          </cell>
          <cell r="N531" t="e">
            <v>#N/A</v>
          </cell>
          <cell r="O531">
            <v>101352878734</v>
          </cell>
          <cell r="P531">
            <v>4116661327</v>
          </cell>
        </row>
        <row r="532">
          <cell r="H532">
            <v>72706</v>
          </cell>
          <cell r="I532">
            <v>0</v>
          </cell>
          <cell r="J532" t="str">
            <v>KRISHNENDU NANDI</v>
          </cell>
          <cell r="K532" t="str">
            <v>KN</v>
          </cell>
          <cell r="L532" t="str">
            <v>SECURITY GUARD</v>
          </cell>
          <cell r="M532">
            <v>0</v>
          </cell>
          <cell r="N532" t="e">
            <v>#N/A</v>
          </cell>
          <cell r="O532">
            <v>101400612409</v>
          </cell>
          <cell r="P532">
            <v>4116819578</v>
          </cell>
        </row>
        <row r="533">
          <cell r="H533">
            <v>66489</v>
          </cell>
          <cell r="I533">
            <v>0</v>
          </cell>
          <cell r="J533" t="str">
            <v>ANIL KUMAR PATLE</v>
          </cell>
          <cell r="K533" t="str">
            <v>SHRI NIRANJAN SINGH PATLE</v>
          </cell>
          <cell r="L533" t="str">
            <v>SUB STATION OPERATOR</v>
          </cell>
          <cell r="M533">
            <v>0</v>
          </cell>
          <cell r="N533" t="e">
            <v>#N/A</v>
          </cell>
          <cell r="O533">
            <v>100940804626</v>
          </cell>
          <cell r="P533" t="e">
            <v>#N/A</v>
          </cell>
        </row>
        <row r="534">
          <cell r="H534">
            <v>66490</v>
          </cell>
          <cell r="I534">
            <v>0</v>
          </cell>
          <cell r="J534" t="str">
            <v>SANTOSH KUMAR CHOUDHARY</v>
          </cell>
          <cell r="K534" t="str">
            <v>SHRI HIRALAL CHOUDHARY</v>
          </cell>
          <cell r="L534" t="str">
            <v>SUB STATION OPERATOR</v>
          </cell>
          <cell r="M534">
            <v>0</v>
          </cell>
          <cell r="N534" t="e">
            <v>#N/A</v>
          </cell>
          <cell r="O534">
            <v>100940236748</v>
          </cell>
          <cell r="P534" t="e">
            <v>#N/A</v>
          </cell>
        </row>
        <row r="535">
          <cell r="H535">
            <v>66491</v>
          </cell>
          <cell r="I535">
            <v>0</v>
          </cell>
          <cell r="J535" t="str">
            <v>KAMLESH KUMAR GURVE</v>
          </cell>
          <cell r="K535" t="str">
            <v>SHRI DHANANJAY GURVE</v>
          </cell>
          <cell r="L535" t="str">
            <v>SUB STATION OPERATOR</v>
          </cell>
          <cell r="M535">
            <v>0</v>
          </cell>
          <cell r="N535" t="e">
            <v>#N/A</v>
          </cell>
          <cell r="O535">
            <v>101311479144</v>
          </cell>
          <cell r="P535" t="e">
            <v>#N/A</v>
          </cell>
        </row>
        <row r="536">
          <cell r="H536">
            <v>66492</v>
          </cell>
          <cell r="I536">
            <v>0</v>
          </cell>
          <cell r="J536" t="str">
            <v>MANEESH KUMAR HARINKHEDE</v>
          </cell>
          <cell r="K536" t="str">
            <v>SUKHCHAND HARINKHEDE</v>
          </cell>
          <cell r="L536" t="str">
            <v>SUB STATION HELPER</v>
          </cell>
          <cell r="M536">
            <v>0</v>
          </cell>
          <cell r="N536" t="e">
            <v>#N/A</v>
          </cell>
          <cell r="O536">
            <v>100941384636</v>
          </cell>
          <cell r="P536" t="e">
            <v>#N/A</v>
          </cell>
        </row>
        <row r="537">
          <cell r="H537">
            <v>66493</v>
          </cell>
          <cell r="I537">
            <v>0</v>
          </cell>
          <cell r="J537" t="str">
            <v>SANDEEP KUMAR</v>
          </cell>
          <cell r="K537" t="str">
            <v>LAXMAN SINGH</v>
          </cell>
          <cell r="L537" t="str">
            <v>SUB STATION OPERATOR</v>
          </cell>
          <cell r="M537">
            <v>0</v>
          </cell>
          <cell r="N537" t="e">
            <v>#N/A</v>
          </cell>
          <cell r="O537">
            <v>100940512459</v>
          </cell>
          <cell r="P537" t="e">
            <v>#N/A</v>
          </cell>
        </row>
        <row r="538">
          <cell r="H538">
            <v>66494</v>
          </cell>
          <cell r="I538">
            <v>0</v>
          </cell>
          <cell r="J538" t="str">
            <v>SUNIL KUMAR THAKUR</v>
          </cell>
          <cell r="K538" t="str">
            <v>DHAL SINGH THAKUR</v>
          </cell>
          <cell r="L538" t="str">
            <v>SUB STATION OPERATOR</v>
          </cell>
          <cell r="M538">
            <v>0</v>
          </cell>
          <cell r="N538" t="e">
            <v>#N/A</v>
          </cell>
          <cell r="O538">
            <v>101311479159</v>
          </cell>
          <cell r="P538" t="e">
            <v>#N/A</v>
          </cell>
        </row>
        <row r="539">
          <cell r="H539">
            <v>66495</v>
          </cell>
          <cell r="I539">
            <v>0</v>
          </cell>
          <cell r="J539" t="str">
            <v>SATENDRA HARINKHEDE</v>
          </cell>
          <cell r="K539" t="str">
            <v>GAJANAND HARINKHEDE</v>
          </cell>
          <cell r="L539" t="str">
            <v>SUB STATION OPERATOR</v>
          </cell>
          <cell r="M539">
            <v>0</v>
          </cell>
          <cell r="N539" t="e">
            <v>#N/A</v>
          </cell>
          <cell r="O539">
            <v>101351288393</v>
          </cell>
          <cell r="P539" t="e">
            <v>#N/A</v>
          </cell>
        </row>
        <row r="540">
          <cell r="H540">
            <v>66496</v>
          </cell>
          <cell r="I540">
            <v>0</v>
          </cell>
          <cell r="J540" t="str">
            <v>BHAGAWATI</v>
          </cell>
          <cell r="K540" t="str">
            <v>SHREE CHAND RAHANGDALE</v>
          </cell>
          <cell r="L540" t="str">
            <v>SUB STATION HELPER</v>
          </cell>
          <cell r="M540">
            <v>0</v>
          </cell>
          <cell r="N540" t="e">
            <v>#N/A</v>
          </cell>
          <cell r="O540">
            <v>100941315122</v>
          </cell>
          <cell r="P540" t="e">
            <v>#N/A</v>
          </cell>
        </row>
        <row r="541">
          <cell r="H541">
            <v>66497</v>
          </cell>
          <cell r="I541">
            <v>0</v>
          </cell>
          <cell r="J541" t="str">
            <v>RAMESH KUMAR RAHANGDALE</v>
          </cell>
          <cell r="K541" t="str">
            <v>CHINTAMAN RAHANGDALE</v>
          </cell>
          <cell r="L541" t="str">
            <v>ASSISTANT</v>
          </cell>
          <cell r="M541">
            <v>0</v>
          </cell>
          <cell r="N541" t="e">
            <v>#N/A</v>
          </cell>
          <cell r="O541">
            <v>101327728376</v>
          </cell>
          <cell r="P541" t="e">
            <v>#N/A</v>
          </cell>
        </row>
        <row r="542">
          <cell r="H542">
            <v>66498</v>
          </cell>
          <cell r="I542">
            <v>0</v>
          </cell>
          <cell r="J542" t="str">
            <v>HEMANT KUMAR HARINKHEDE</v>
          </cell>
          <cell r="K542" t="str">
            <v>KAMTA PRASAD HARINKHEDE</v>
          </cell>
          <cell r="L542" t="str">
            <v>ASSISTANT</v>
          </cell>
          <cell r="M542">
            <v>0</v>
          </cell>
          <cell r="N542" t="e">
            <v>#N/A</v>
          </cell>
          <cell r="O542">
            <v>101324450390</v>
          </cell>
          <cell r="P542" t="e">
            <v>#N/A</v>
          </cell>
        </row>
        <row r="543">
          <cell r="H543">
            <v>66499</v>
          </cell>
          <cell r="I543">
            <v>0</v>
          </cell>
          <cell r="J543" t="str">
            <v>MANOJ KUMAR ADEY</v>
          </cell>
          <cell r="K543" t="str">
            <v>BHAGCHAND ADEY</v>
          </cell>
          <cell r="L543" t="str">
            <v>FUSE OF  CALL</v>
          </cell>
          <cell r="M543">
            <v>0</v>
          </cell>
          <cell r="N543" t="e">
            <v>#N/A</v>
          </cell>
          <cell r="O543">
            <v>101177742454</v>
          </cell>
          <cell r="P543" t="e">
            <v>#N/A</v>
          </cell>
        </row>
        <row r="544">
          <cell r="H544">
            <v>66500</v>
          </cell>
          <cell r="I544">
            <v>0</v>
          </cell>
          <cell r="J544" t="str">
            <v>SURENDRA KUMAR PATLE</v>
          </cell>
          <cell r="K544" t="str">
            <v>JAGESHWAR PATLE</v>
          </cell>
          <cell r="L544" t="str">
            <v>FUSE OF  CALL</v>
          </cell>
          <cell r="M544">
            <v>0</v>
          </cell>
          <cell r="N544" t="e">
            <v>#N/A</v>
          </cell>
          <cell r="O544">
            <v>101330233154</v>
          </cell>
          <cell r="P544" t="e">
            <v>#N/A</v>
          </cell>
        </row>
        <row r="545">
          <cell r="H545">
            <v>66501</v>
          </cell>
          <cell r="I545">
            <v>0</v>
          </cell>
          <cell r="J545" t="str">
            <v>NITESH KUMAR</v>
          </cell>
          <cell r="K545" t="str">
            <v>SAKENDRA</v>
          </cell>
          <cell r="L545" t="str">
            <v>LINEMAN HELPER</v>
          </cell>
          <cell r="M545">
            <v>0</v>
          </cell>
          <cell r="N545" t="e">
            <v>#N/A</v>
          </cell>
          <cell r="O545">
            <v>101166221192</v>
          </cell>
          <cell r="P545" t="e">
            <v>#N/A</v>
          </cell>
        </row>
        <row r="546">
          <cell r="H546">
            <v>66502</v>
          </cell>
          <cell r="I546">
            <v>0</v>
          </cell>
          <cell r="J546" t="str">
            <v>RONU NAGESHWAR</v>
          </cell>
          <cell r="K546" t="str">
            <v>OMKAR NAGESHWAR</v>
          </cell>
          <cell r="L546" t="str">
            <v>LINEMAN HELPER</v>
          </cell>
          <cell r="M546">
            <v>0</v>
          </cell>
          <cell r="N546" t="e">
            <v>#N/A</v>
          </cell>
          <cell r="O546">
            <v>101324755266</v>
          </cell>
          <cell r="P546" t="e">
            <v>#N/A</v>
          </cell>
        </row>
        <row r="547">
          <cell r="H547">
            <v>66503</v>
          </cell>
          <cell r="I547">
            <v>0</v>
          </cell>
          <cell r="J547" t="str">
            <v>SURENDRA KUMAR PATLE</v>
          </cell>
          <cell r="K547" t="str">
            <v>RANJEET SINGH PATLE</v>
          </cell>
          <cell r="L547" t="str">
            <v>LINEMAN HELPER</v>
          </cell>
          <cell r="M547">
            <v>0</v>
          </cell>
          <cell r="N547" t="e">
            <v>#N/A</v>
          </cell>
          <cell r="O547">
            <v>101311479163</v>
          </cell>
          <cell r="P547" t="e">
            <v>#N/A</v>
          </cell>
        </row>
        <row r="548">
          <cell r="H548">
            <v>66504</v>
          </cell>
          <cell r="I548">
            <v>0</v>
          </cell>
          <cell r="J548" t="str">
            <v>PREM KUMAR ADEY</v>
          </cell>
          <cell r="K548" t="str">
            <v>JAY SINGH ADEY</v>
          </cell>
          <cell r="L548" t="str">
            <v>LINEMAN HELPER</v>
          </cell>
          <cell r="M548">
            <v>0</v>
          </cell>
          <cell r="N548" t="e">
            <v>#N/A</v>
          </cell>
          <cell r="O548">
            <v>101166221222</v>
          </cell>
          <cell r="P548" t="e">
            <v>#N/A</v>
          </cell>
        </row>
        <row r="549">
          <cell r="H549">
            <v>62630</v>
          </cell>
          <cell r="I549">
            <v>0</v>
          </cell>
          <cell r="J549" t="str">
            <v>KISHAN LAL GURJAR</v>
          </cell>
          <cell r="K549" t="str">
            <v>RAMKLYAN</v>
          </cell>
          <cell r="L549" t="str">
            <v>SECURITY GUARD</v>
          </cell>
          <cell r="M549">
            <v>0</v>
          </cell>
          <cell r="N549" t="e">
            <v>#N/A</v>
          </cell>
          <cell r="O549">
            <v>101153244726</v>
          </cell>
          <cell r="P549">
            <v>1509036304</v>
          </cell>
        </row>
        <row r="550">
          <cell r="H550">
            <v>64835</v>
          </cell>
          <cell r="I550">
            <v>0</v>
          </cell>
          <cell r="J550" t="str">
            <v>NARENDRA SINGH</v>
          </cell>
          <cell r="K550" t="str">
            <v>NATHU SINGH</v>
          </cell>
          <cell r="L550" t="str">
            <v>SECURITY GUARD</v>
          </cell>
          <cell r="M550">
            <v>0</v>
          </cell>
          <cell r="N550" t="e">
            <v>#N/A</v>
          </cell>
          <cell r="O550">
            <v>101370498108</v>
          </cell>
          <cell r="P550">
            <v>1509399591</v>
          </cell>
        </row>
        <row r="551">
          <cell r="H551">
            <v>72019</v>
          </cell>
          <cell r="I551">
            <v>0</v>
          </cell>
          <cell r="J551" t="str">
            <v>UMMED MEENA</v>
          </cell>
          <cell r="K551" t="str">
            <v>RAMSWROOP MEENA</v>
          </cell>
          <cell r="L551" t="str">
            <v>SECURITY GUARD</v>
          </cell>
          <cell r="M551">
            <v>0</v>
          </cell>
          <cell r="N551" t="e">
            <v>#N/A</v>
          </cell>
          <cell r="O551">
            <v>101392355292</v>
          </cell>
          <cell r="P551">
            <v>1509939966</v>
          </cell>
        </row>
        <row r="552">
          <cell r="H552">
            <v>51597</v>
          </cell>
          <cell r="I552">
            <v>0</v>
          </cell>
          <cell r="J552" t="str">
            <v>ANIL KUMAR. G</v>
          </cell>
          <cell r="K552" t="str">
            <v>GOPALAKRISHNA PILLAI</v>
          </cell>
          <cell r="L552" t="str">
            <v>SECURITY GUARD</v>
          </cell>
          <cell r="M552" t="str">
            <v>DL/11810/62118</v>
          </cell>
          <cell r="N552" t="e">
            <v>#N/A</v>
          </cell>
          <cell r="O552">
            <v>100804824802</v>
          </cell>
          <cell r="P552">
            <v>4707641564</v>
          </cell>
        </row>
        <row r="553">
          <cell r="H553">
            <v>64556</v>
          </cell>
          <cell r="I553">
            <v>0</v>
          </cell>
          <cell r="J553" t="str">
            <v>PRAVEEN. A.P</v>
          </cell>
          <cell r="K553" t="str">
            <v>PRAKASAN</v>
          </cell>
          <cell r="L553" t="str">
            <v>SECURITY GUARD - 3</v>
          </cell>
          <cell r="M553">
            <v>0</v>
          </cell>
          <cell r="N553" t="e">
            <v>#N/A</v>
          </cell>
          <cell r="O553">
            <v>100503948046</v>
          </cell>
          <cell r="P553">
            <v>4708217655</v>
          </cell>
        </row>
        <row r="554">
          <cell r="H554">
            <v>69547</v>
          </cell>
          <cell r="I554">
            <v>0</v>
          </cell>
          <cell r="J554" t="str">
            <v>NAZAR KHAN.A</v>
          </cell>
          <cell r="K554" t="str">
            <v>ABDULLA KHAN</v>
          </cell>
          <cell r="L554" t="str">
            <v>SECURITY GUARD</v>
          </cell>
          <cell r="M554">
            <v>0</v>
          </cell>
          <cell r="N554" t="e">
            <v>#N/A</v>
          </cell>
          <cell r="O554">
            <v>101346537440</v>
          </cell>
          <cell r="P554">
            <v>4708304682</v>
          </cell>
        </row>
        <row r="555">
          <cell r="H555" t="str">
            <v>KOH957</v>
          </cell>
          <cell r="I555">
            <v>0</v>
          </cell>
          <cell r="J555" t="str">
            <v>GEORGE. M. J</v>
          </cell>
          <cell r="K555" t="str">
            <v>JOSEPH. M. A</v>
          </cell>
          <cell r="L555" t="str">
            <v>SECURITY GUARD - 2</v>
          </cell>
          <cell r="M555" t="str">
            <v>DL/11810/53926</v>
          </cell>
          <cell r="N555" t="e">
            <v>#N/A</v>
          </cell>
          <cell r="O555">
            <v>100152870473</v>
          </cell>
          <cell r="P555">
            <v>4702629679</v>
          </cell>
        </row>
        <row r="556">
          <cell r="H556">
            <v>59435</v>
          </cell>
          <cell r="I556">
            <v>0</v>
          </cell>
          <cell r="J556" t="str">
            <v>MOHD SHAMIM</v>
          </cell>
          <cell r="K556" t="str">
            <v>MOHD MUKHTAR</v>
          </cell>
          <cell r="L556" t="str">
            <v>SECURITY GUARD</v>
          </cell>
          <cell r="M556">
            <v>0</v>
          </cell>
          <cell r="N556" t="e">
            <v>#N/A</v>
          </cell>
          <cell r="O556">
            <v>101092016092</v>
          </cell>
          <cell r="P556">
            <v>3011639617</v>
          </cell>
        </row>
        <row r="557">
          <cell r="H557">
            <v>73606</v>
          </cell>
          <cell r="I557">
            <v>0</v>
          </cell>
          <cell r="J557" t="str">
            <v>DEVI SANKAR PANDEY</v>
          </cell>
          <cell r="K557" t="str">
            <v>BUDHISAGAR PANDEY</v>
          </cell>
          <cell r="L557" t="str">
            <v>SECURITY GUARD</v>
          </cell>
          <cell r="M557">
            <v>0</v>
          </cell>
          <cell r="N557" t="e">
            <v>#N/A</v>
          </cell>
          <cell r="O557">
            <v>101423423033</v>
          </cell>
          <cell r="P557" t="e">
            <v>#N/A</v>
          </cell>
        </row>
        <row r="558">
          <cell r="H558" t="str">
            <v>LK1036</v>
          </cell>
          <cell r="I558">
            <v>0</v>
          </cell>
          <cell r="J558" t="str">
            <v>VINOD KUMAR AWASTHI</v>
          </cell>
          <cell r="K558">
            <v>0</v>
          </cell>
          <cell r="L558" t="str">
            <v>SECURITY GUARD</v>
          </cell>
          <cell r="M558" t="str">
            <v>DL/11810/25947</v>
          </cell>
          <cell r="N558" t="e">
            <v>#N/A</v>
          </cell>
          <cell r="O558">
            <v>100408214408</v>
          </cell>
          <cell r="P558">
            <v>2109671040</v>
          </cell>
        </row>
        <row r="559">
          <cell r="H559" t="str">
            <v>LKO449</v>
          </cell>
          <cell r="I559">
            <v>0</v>
          </cell>
          <cell r="J559" t="str">
            <v>PREM NARAIN MISHRA</v>
          </cell>
          <cell r="K559">
            <v>0</v>
          </cell>
          <cell r="L559" t="str">
            <v>SECURITY GUARD</v>
          </cell>
          <cell r="M559" t="str">
            <v>DL/11810/23325</v>
          </cell>
          <cell r="N559" t="e">
            <v>#N/A</v>
          </cell>
          <cell r="O559">
            <v>100280423319</v>
          </cell>
          <cell r="P559">
            <v>2110617566</v>
          </cell>
        </row>
        <row r="560">
          <cell r="H560">
            <v>52473</v>
          </cell>
          <cell r="I560">
            <v>0</v>
          </cell>
          <cell r="J560" t="str">
            <v>JAGDISH PAL</v>
          </cell>
          <cell r="K560" t="str">
            <v>BALKISHAN PAL</v>
          </cell>
          <cell r="L560" t="str">
            <v>SECURITY GUARD</v>
          </cell>
          <cell r="M560" t="str">
            <v>DL/11810/62795</v>
          </cell>
          <cell r="N560" t="e">
            <v>#N/A</v>
          </cell>
          <cell r="O560">
            <v>100739764295</v>
          </cell>
          <cell r="P560">
            <v>1814422216</v>
          </cell>
        </row>
        <row r="561">
          <cell r="H561">
            <v>53779</v>
          </cell>
          <cell r="I561">
            <v>0</v>
          </cell>
          <cell r="J561" t="str">
            <v>RATIRAM AHIRWAR</v>
          </cell>
          <cell r="K561" t="str">
            <v>HARI PRASAD AHIRWAR</v>
          </cell>
          <cell r="L561" t="str">
            <v>SECURITY GUARD</v>
          </cell>
          <cell r="M561" t="str">
            <v>DL/11810/64004</v>
          </cell>
          <cell r="N561" t="e">
            <v>#N/A</v>
          </cell>
          <cell r="O561">
            <v>100723759463</v>
          </cell>
          <cell r="P561">
            <v>1814419649</v>
          </cell>
        </row>
        <row r="562">
          <cell r="H562">
            <v>54276</v>
          </cell>
          <cell r="I562">
            <v>0</v>
          </cell>
          <cell r="J562" t="str">
            <v>MANOJ CHOUDHARY</v>
          </cell>
          <cell r="K562" t="str">
            <v>RAM CHODAN CHOUDHARY</v>
          </cell>
          <cell r="L562" t="str">
            <v>SECURITY GUARD</v>
          </cell>
          <cell r="M562" t="str">
            <v>DL/11810/64342</v>
          </cell>
          <cell r="N562" t="e">
            <v>#N/A</v>
          </cell>
          <cell r="O562">
            <v>100724633899</v>
          </cell>
          <cell r="P562">
            <v>1814421292</v>
          </cell>
        </row>
        <row r="563">
          <cell r="H563">
            <v>54910</v>
          </cell>
          <cell r="I563">
            <v>0</v>
          </cell>
          <cell r="J563" t="str">
            <v>KRISHNA MANI GAUTAM</v>
          </cell>
          <cell r="K563" t="str">
            <v>PYARE LAL GAUTAM</v>
          </cell>
          <cell r="L563" t="str">
            <v>SECURITY GUARD</v>
          </cell>
          <cell r="M563" t="str">
            <v>DL/11810/67033</v>
          </cell>
          <cell r="N563" t="e">
            <v>#N/A</v>
          </cell>
          <cell r="O563">
            <v>100724538087</v>
          </cell>
          <cell r="P563">
            <v>1814421411</v>
          </cell>
        </row>
        <row r="564">
          <cell r="H564">
            <v>55754</v>
          </cell>
          <cell r="I564">
            <v>0</v>
          </cell>
          <cell r="J564" t="str">
            <v>GOVIND SINGH DANGI</v>
          </cell>
          <cell r="K564" t="str">
            <v>BHUPAT SINGH DANGI</v>
          </cell>
          <cell r="L564" t="str">
            <v>SECURITY GUARD</v>
          </cell>
          <cell r="M564" t="str">
            <v>DL/11810/67462</v>
          </cell>
          <cell r="N564" t="e">
            <v>#N/A</v>
          </cell>
          <cell r="O564">
            <v>100635065591</v>
          </cell>
          <cell r="P564">
            <v>1814421878</v>
          </cell>
        </row>
        <row r="565">
          <cell r="H565">
            <v>56028</v>
          </cell>
          <cell r="I565">
            <v>0</v>
          </cell>
          <cell r="J565" t="str">
            <v>JAGDISH TANWAR</v>
          </cell>
          <cell r="K565" t="str">
            <v>AMAR LAL TANWAR</v>
          </cell>
          <cell r="L565" t="str">
            <v>GUNMAN</v>
          </cell>
          <cell r="M565" t="str">
            <v>DL/11810/67802</v>
          </cell>
          <cell r="N565" t="e">
            <v>#N/A</v>
          </cell>
          <cell r="O565">
            <v>100703455092</v>
          </cell>
          <cell r="P565">
            <v>1814421540</v>
          </cell>
        </row>
        <row r="566">
          <cell r="H566">
            <v>56625</v>
          </cell>
          <cell r="I566">
            <v>0</v>
          </cell>
          <cell r="J566" t="str">
            <v>JAM SINGH</v>
          </cell>
          <cell r="K566" t="str">
            <v>METAB VASUNIYA</v>
          </cell>
          <cell r="L566" t="str">
            <v>GUN MEN</v>
          </cell>
          <cell r="M566" t="str">
            <v>DL/11810/68256</v>
          </cell>
          <cell r="N566" t="e">
            <v>#N/A</v>
          </cell>
          <cell r="O566">
            <v>100704157197</v>
          </cell>
          <cell r="P566">
            <v>1814453815</v>
          </cell>
        </row>
        <row r="567">
          <cell r="H567">
            <v>56626</v>
          </cell>
          <cell r="I567">
            <v>0</v>
          </cell>
          <cell r="J567" t="str">
            <v>SANJAY KUMAR MISHRA</v>
          </cell>
          <cell r="K567" t="str">
            <v>HIRA MANI MISHRA</v>
          </cell>
          <cell r="L567" t="str">
            <v>SECURITY GUARD</v>
          </cell>
          <cell r="M567" t="str">
            <v>DL/11810/68257</v>
          </cell>
          <cell r="N567" t="e">
            <v>#N/A</v>
          </cell>
          <cell r="O567">
            <v>100703846770</v>
          </cell>
          <cell r="P567">
            <v>1814453820</v>
          </cell>
        </row>
        <row r="568">
          <cell r="H568">
            <v>56892</v>
          </cell>
          <cell r="I568">
            <v>0</v>
          </cell>
          <cell r="J568" t="str">
            <v>HEMENDRA SINGH TALWADIYA</v>
          </cell>
          <cell r="K568" t="str">
            <v>KHUMAN SINGH TALWADIYA</v>
          </cell>
          <cell r="L568" t="str">
            <v>SECURITY GUARD</v>
          </cell>
          <cell r="M568" t="str">
            <v>DL/11810/68571</v>
          </cell>
          <cell r="N568" t="e">
            <v>#N/A</v>
          </cell>
          <cell r="O568">
            <v>100901347846</v>
          </cell>
          <cell r="P568">
            <v>1814487292</v>
          </cell>
        </row>
        <row r="569">
          <cell r="H569">
            <v>57089</v>
          </cell>
          <cell r="I569">
            <v>0</v>
          </cell>
          <cell r="J569" t="str">
            <v>SAHAB RAJ SINGH YADAV</v>
          </cell>
          <cell r="K569" t="str">
            <v>GHUMAN SINGH YADAV</v>
          </cell>
          <cell r="L569" t="str">
            <v>GUNMAN</v>
          </cell>
          <cell r="M569" t="str">
            <v>DL/11810/68761</v>
          </cell>
          <cell r="N569" t="e">
            <v>#N/A</v>
          </cell>
          <cell r="O569">
            <v>100745479036</v>
          </cell>
          <cell r="P569">
            <v>1814523857</v>
          </cell>
        </row>
        <row r="570">
          <cell r="H570">
            <v>57198</v>
          </cell>
          <cell r="I570">
            <v>0</v>
          </cell>
          <cell r="J570" t="str">
            <v>SHYAM BABU SHRIVAS</v>
          </cell>
          <cell r="K570" t="str">
            <v>LT. DHANA LAL SHRIVAS</v>
          </cell>
          <cell r="L570" t="str">
            <v>GUNMAN</v>
          </cell>
          <cell r="M570" t="str">
            <v>DL/11810/69639</v>
          </cell>
          <cell r="N570" t="e">
            <v>#N/A</v>
          </cell>
          <cell r="O570">
            <v>100745428725</v>
          </cell>
          <cell r="P570">
            <v>1814560123</v>
          </cell>
        </row>
        <row r="571">
          <cell r="H571">
            <v>57670</v>
          </cell>
          <cell r="I571">
            <v>0</v>
          </cell>
          <cell r="J571" t="str">
            <v>MADANLAL MALVIYA</v>
          </cell>
          <cell r="K571" t="str">
            <v>LT. SH. VINORI LAL MALVIYA</v>
          </cell>
          <cell r="L571" t="str">
            <v>SECURITY GUARD</v>
          </cell>
          <cell r="M571" t="str">
            <v>DL/11810/69881</v>
          </cell>
          <cell r="N571" t="e">
            <v>#N/A</v>
          </cell>
          <cell r="O571">
            <v>100950798407</v>
          </cell>
          <cell r="P571">
            <v>1814638775</v>
          </cell>
        </row>
        <row r="572">
          <cell r="H572">
            <v>58137</v>
          </cell>
          <cell r="I572">
            <v>0</v>
          </cell>
          <cell r="J572" t="str">
            <v>SUJAN PURI GOSWAMI</v>
          </cell>
          <cell r="K572" t="str">
            <v>PARSADI PURI GOSWAMI</v>
          </cell>
          <cell r="L572" t="str">
            <v>SECURITY GUARD</v>
          </cell>
          <cell r="M572" t="str">
            <v>DL/11810/101019</v>
          </cell>
          <cell r="N572" t="e">
            <v>#N/A</v>
          </cell>
          <cell r="O572">
            <v>100991552736</v>
          </cell>
          <cell r="P572">
            <v>1814727502</v>
          </cell>
        </row>
        <row r="573">
          <cell r="H573">
            <v>58762</v>
          </cell>
          <cell r="I573">
            <v>0</v>
          </cell>
          <cell r="J573" t="str">
            <v>BRIJMOHAN SINGH SIKARWAR</v>
          </cell>
          <cell r="K573" t="str">
            <v>HANSRAJ SINGH SIKARWAR</v>
          </cell>
          <cell r="L573" t="str">
            <v>SECURITY GUARD</v>
          </cell>
          <cell r="M573">
            <v>0</v>
          </cell>
          <cell r="N573" t="e">
            <v>#N/A</v>
          </cell>
          <cell r="O573">
            <v>101071977263</v>
          </cell>
          <cell r="P573">
            <v>1814937409</v>
          </cell>
        </row>
        <row r="574">
          <cell r="H574">
            <v>58763</v>
          </cell>
          <cell r="I574">
            <v>0</v>
          </cell>
          <cell r="J574" t="str">
            <v>VISHNU KUMAR BARIYA</v>
          </cell>
          <cell r="K574" t="str">
            <v>DEELIP KUMAR BARIYA</v>
          </cell>
          <cell r="L574" t="str">
            <v>SECURITY GUARD</v>
          </cell>
          <cell r="M574">
            <v>0</v>
          </cell>
          <cell r="N574" t="e">
            <v>#N/A</v>
          </cell>
          <cell r="O574">
            <v>101071979014</v>
          </cell>
          <cell r="P574">
            <v>1814934963</v>
          </cell>
        </row>
        <row r="575">
          <cell r="H575">
            <v>60872</v>
          </cell>
          <cell r="I575">
            <v>0</v>
          </cell>
          <cell r="J575" t="str">
            <v>OM PRAKASH CHOUHAN</v>
          </cell>
          <cell r="K575" t="str">
            <v>GHUDELAL CHOUHAN</v>
          </cell>
          <cell r="L575" t="str">
            <v>SECURITY GUARD</v>
          </cell>
          <cell r="M575">
            <v>0</v>
          </cell>
          <cell r="N575" t="e">
            <v>#N/A</v>
          </cell>
          <cell r="O575">
            <v>101115644396</v>
          </cell>
          <cell r="P575">
            <v>1815152606</v>
          </cell>
        </row>
        <row r="576">
          <cell r="H576">
            <v>61533</v>
          </cell>
          <cell r="I576">
            <v>0</v>
          </cell>
          <cell r="J576" t="str">
            <v>CHHATAR SINGH MUWEL</v>
          </cell>
          <cell r="K576" t="str">
            <v>BHASANT MUWEL</v>
          </cell>
          <cell r="L576" t="str">
            <v>SECURITY GUARD</v>
          </cell>
          <cell r="M576">
            <v>0</v>
          </cell>
          <cell r="N576" t="e">
            <v>#N/A</v>
          </cell>
          <cell r="O576">
            <v>101116137377</v>
          </cell>
          <cell r="P576">
            <v>1815024090</v>
          </cell>
        </row>
        <row r="577">
          <cell r="H577">
            <v>62563</v>
          </cell>
          <cell r="I577">
            <v>0</v>
          </cell>
          <cell r="J577" t="str">
            <v>ANIL TOMAR</v>
          </cell>
          <cell r="K577" t="str">
            <v>BRIJRAJSINGH TOMAR</v>
          </cell>
          <cell r="L577" t="str">
            <v>SECURITY GUARD</v>
          </cell>
          <cell r="M577">
            <v>0</v>
          </cell>
          <cell r="N577" t="e">
            <v>#N/A</v>
          </cell>
          <cell r="O577">
            <v>101351864470</v>
          </cell>
          <cell r="P577">
            <v>1815220895</v>
          </cell>
        </row>
        <row r="578">
          <cell r="H578">
            <v>63107</v>
          </cell>
          <cell r="I578">
            <v>0</v>
          </cell>
          <cell r="J578" t="str">
            <v>RAKESH KUMAR</v>
          </cell>
          <cell r="K578" t="str">
            <v>SOHAN LAL</v>
          </cell>
          <cell r="L578" t="str">
            <v>SECURITY GUARD</v>
          </cell>
          <cell r="M578">
            <v>0</v>
          </cell>
          <cell r="N578" t="e">
            <v>#N/A</v>
          </cell>
          <cell r="O578">
            <v>101204799782</v>
          </cell>
          <cell r="P578">
            <v>1815221143</v>
          </cell>
        </row>
        <row r="579">
          <cell r="H579">
            <v>63108</v>
          </cell>
          <cell r="I579">
            <v>0</v>
          </cell>
          <cell r="J579" t="str">
            <v>ANIL KUMAR MODI</v>
          </cell>
          <cell r="K579" t="str">
            <v>MANOHAR LAL</v>
          </cell>
          <cell r="L579" t="str">
            <v>SECURITY GUARD</v>
          </cell>
          <cell r="M579">
            <v>0</v>
          </cell>
          <cell r="N579" t="e">
            <v>#N/A</v>
          </cell>
          <cell r="O579">
            <v>101204799753</v>
          </cell>
          <cell r="P579">
            <v>1815221111</v>
          </cell>
        </row>
        <row r="580">
          <cell r="H580">
            <v>63109</v>
          </cell>
          <cell r="I580">
            <v>0</v>
          </cell>
          <cell r="J580" t="str">
            <v>SUNIL KUMAR</v>
          </cell>
          <cell r="K580" t="str">
            <v>LAKSHMAN SINGH</v>
          </cell>
          <cell r="L580" t="str">
            <v>SECURITY GUARD</v>
          </cell>
          <cell r="M580">
            <v>0</v>
          </cell>
          <cell r="N580" t="e">
            <v>#N/A</v>
          </cell>
          <cell r="O580">
            <v>101370498112</v>
          </cell>
          <cell r="P580">
            <v>1815224052</v>
          </cell>
        </row>
        <row r="581">
          <cell r="H581">
            <v>63111</v>
          </cell>
          <cell r="I581">
            <v>0</v>
          </cell>
          <cell r="J581" t="str">
            <v>LAL SINGH</v>
          </cell>
          <cell r="K581" t="str">
            <v>GORELAL</v>
          </cell>
          <cell r="L581" t="str">
            <v>SECURITY GUARD</v>
          </cell>
          <cell r="M581">
            <v>0</v>
          </cell>
          <cell r="N581" t="e">
            <v>#N/A</v>
          </cell>
          <cell r="O581">
            <v>101204799724</v>
          </cell>
          <cell r="P581">
            <v>1815224021</v>
          </cell>
        </row>
        <row r="582">
          <cell r="H582">
            <v>63112</v>
          </cell>
          <cell r="I582">
            <v>0</v>
          </cell>
          <cell r="J582" t="str">
            <v>MUKESH GHOSHI</v>
          </cell>
          <cell r="K582" t="str">
            <v>LAKSHMAN SINGH</v>
          </cell>
          <cell r="L582" t="str">
            <v>SECURITY GUARD</v>
          </cell>
          <cell r="M582">
            <v>0</v>
          </cell>
          <cell r="N582" t="e">
            <v>#N/A</v>
          </cell>
          <cell r="O582">
            <v>101204799730</v>
          </cell>
          <cell r="P582">
            <v>1815224030</v>
          </cell>
        </row>
        <row r="583">
          <cell r="H583">
            <v>63240</v>
          </cell>
          <cell r="I583">
            <v>0</v>
          </cell>
          <cell r="J583" t="str">
            <v>YOGESH GUPTA</v>
          </cell>
          <cell r="K583" t="str">
            <v>MANORMA</v>
          </cell>
          <cell r="L583" t="str">
            <v>SECURITY GUARD</v>
          </cell>
          <cell r="M583">
            <v>0</v>
          </cell>
          <cell r="N583" t="e">
            <v>#N/A</v>
          </cell>
          <cell r="O583">
            <v>101370498337</v>
          </cell>
          <cell r="P583">
            <v>1815221756</v>
          </cell>
        </row>
        <row r="584">
          <cell r="H584">
            <v>63241</v>
          </cell>
          <cell r="I584">
            <v>0</v>
          </cell>
          <cell r="J584" t="str">
            <v>SANDEEP SINGH BHADORIYA</v>
          </cell>
          <cell r="K584" t="str">
            <v>VISHVA NATH SINGH</v>
          </cell>
          <cell r="L584" t="str">
            <v>SECURITY GUARD</v>
          </cell>
          <cell r="M584">
            <v>0</v>
          </cell>
          <cell r="N584" t="e">
            <v>#N/A</v>
          </cell>
          <cell r="O584">
            <v>101348493791</v>
          </cell>
          <cell r="P584">
            <v>1815221140</v>
          </cell>
        </row>
        <row r="585">
          <cell r="H585">
            <v>63244</v>
          </cell>
          <cell r="I585">
            <v>0</v>
          </cell>
          <cell r="J585" t="str">
            <v>SURAJ PAL</v>
          </cell>
          <cell r="K585" t="str">
            <v>YOGINDER SINGH</v>
          </cell>
          <cell r="L585" t="str">
            <v>SECURITY GUARD</v>
          </cell>
          <cell r="M585">
            <v>0</v>
          </cell>
          <cell r="N585" t="e">
            <v>#N/A</v>
          </cell>
          <cell r="O585">
            <v>101370498344</v>
          </cell>
          <cell r="P585">
            <v>1815221139</v>
          </cell>
        </row>
        <row r="586">
          <cell r="H586">
            <v>63245</v>
          </cell>
          <cell r="I586">
            <v>0</v>
          </cell>
          <cell r="J586" t="str">
            <v>DURGA PRASAD MEENA</v>
          </cell>
          <cell r="K586" t="str">
            <v>SHIVCHARAN</v>
          </cell>
          <cell r="L586" t="str">
            <v>SECURITY GUARD</v>
          </cell>
          <cell r="M586">
            <v>0</v>
          </cell>
          <cell r="N586" t="e">
            <v>#N/A</v>
          </cell>
          <cell r="O586">
            <v>101204800796</v>
          </cell>
          <cell r="P586">
            <v>1815224048</v>
          </cell>
        </row>
        <row r="587">
          <cell r="H587">
            <v>63248</v>
          </cell>
          <cell r="I587">
            <v>0</v>
          </cell>
          <cell r="J587" t="str">
            <v>RISHABH PURI GOSWAMI</v>
          </cell>
          <cell r="K587" t="str">
            <v>BAJRANG</v>
          </cell>
          <cell r="L587" t="str">
            <v>SECURITY GUARD</v>
          </cell>
          <cell r="M587">
            <v>0</v>
          </cell>
          <cell r="N587" t="e">
            <v>#N/A</v>
          </cell>
          <cell r="O587">
            <v>101381008342</v>
          </cell>
          <cell r="P587">
            <v>1815224040</v>
          </cell>
        </row>
        <row r="588">
          <cell r="H588">
            <v>63249</v>
          </cell>
          <cell r="I588">
            <v>0</v>
          </cell>
          <cell r="J588" t="str">
            <v>ARUN MEHRA</v>
          </cell>
          <cell r="K588" t="str">
            <v>BALRAM MEHRA</v>
          </cell>
          <cell r="L588" t="str">
            <v>SECURITY GUARD</v>
          </cell>
          <cell r="M588">
            <v>0</v>
          </cell>
          <cell r="N588" t="e">
            <v>#N/A</v>
          </cell>
          <cell r="O588">
            <v>101348494882</v>
          </cell>
          <cell r="P588">
            <v>1815223269</v>
          </cell>
        </row>
        <row r="589">
          <cell r="H589">
            <v>63355</v>
          </cell>
          <cell r="I589">
            <v>0</v>
          </cell>
          <cell r="J589" t="str">
            <v>JITENDRA SINGH</v>
          </cell>
          <cell r="K589" t="str">
            <v>DIWAKAR SINGH</v>
          </cell>
          <cell r="L589" t="str">
            <v>SECURITY GUARD</v>
          </cell>
          <cell r="M589">
            <v>0</v>
          </cell>
          <cell r="N589" t="e">
            <v>#N/A</v>
          </cell>
          <cell r="O589">
            <v>101281376779</v>
          </cell>
          <cell r="P589">
            <v>1815224114</v>
          </cell>
        </row>
        <row r="590">
          <cell r="H590">
            <v>63371</v>
          </cell>
          <cell r="I590">
            <v>0</v>
          </cell>
          <cell r="J590" t="str">
            <v>CHANDRABHAN CHANDROL</v>
          </cell>
          <cell r="K590" t="str">
            <v>PARAMU LAL CHANDROL</v>
          </cell>
          <cell r="L590" t="str">
            <v>SECURITY GUARD</v>
          </cell>
          <cell r="M590">
            <v>0</v>
          </cell>
          <cell r="N590" t="e">
            <v>#N/A</v>
          </cell>
          <cell r="O590">
            <v>101351864491</v>
          </cell>
          <cell r="P590">
            <v>1815221747</v>
          </cell>
        </row>
        <row r="591">
          <cell r="H591">
            <v>63372</v>
          </cell>
          <cell r="I591">
            <v>0</v>
          </cell>
          <cell r="J591" t="str">
            <v>INDRAJEET SEN</v>
          </cell>
          <cell r="K591" t="str">
            <v>RAM SAJIVAN</v>
          </cell>
          <cell r="L591" t="str">
            <v>SECURITY GUARD</v>
          </cell>
          <cell r="M591">
            <v>0</v>
          </cell>
          <cell r="N591" t="e">
            <v>#N/A</v>
          </cell>
          <cell r="O591">
            <v>101204800823</v>
          </cell>
          <cell r="P591">
            <v>1815220917</v>
          </cell>
        </row>
        <row r="592">
          <cell r="H592">
            <v>63497</v>
          </cell>
          <cell r="I592">
            <v>0</v>
          </cell>
          <cell r="J592" t="str">
            <v>SUNIL PATEL</v>
          </cell>
          <cell r="K592" t="str">
            <v>PREMLAL PATEL</v>
          </cell>
          <cell r="L592" t="str">
            <v>SECURITY GUARD</v>
          </cell>
          <cell r="M592">
            <v>0</v>
          </cell>
          <cell r="N592" t="e">
            <v>#N/A</v>
          </cell>
          <cell r="O592">
            <v>101370498328</v>
          </cell>
          <cell r="P592">
            <v>1815224059</v>
          </cell>
        </row>
        <row r="593">
          <cell r="H593">
            <v>63679</v>
          </cell>
          <cell r="I593">
            <v>0</v>
          </cell>
          <cell r="J593" t="str">
            <v>SURENDRA KUMAR PAL</v>
          </cell>
          <cell r="K593" t="str">
            <v>GOVIND PRASAD PAL</v>
          </cell>
          <cell r="L593" t="str">
            <v>SECURITY GUARD</v>
          </cell>
          <cell r="M593">
            <v>0</v>
          </cell>
          <cell r="N593" t="e">
            <v>#N/A</v>
          </cell>
          <cell r="O593">
            <v>101351864502</v>
          </cell>
          <cell r="P593">
            <v>2016923186</v>
          </cell>
        </row>
        <row r="594">
          <cell r="H594">
            <v>64057</v>
          </cell>
          <cell r="I594">
            <v>0</v>
          </cell>
          <cell r="J594" t="str">
            <v>RITESH SINGH TOMAR</v>
          </cell>
          <cell r="K594" t="str">
            <v>GHANSHYAM SINGH TOMAR</v>
          </cell>
          <cell r="L594" t="str">
            <v>SECURITY GUARD</v>
          </cell>
          <cell r="M594">
            <v>0</v>
          </cell>
          <cell r="N594" t="e">
            <v>#N/A</v>
          </cell>
          <cell r="O594">
            <v>101364905639</v>
          </cell>
          <cell r="P594">
            <v>1815265185</v>
          </cell>
        </row>
        <row r="595">
          <cell r="H595">
            <v>64059</v>
          </cell>
          <cell r="I595">
            <v>0</v>
          </cell>
          <cell r="J595" t="str">
            <v>PRADEEP YADAV</v>
          </cell>
          <cell r="K595" t="str">
            <v>TARACHAND YADAV</v>
          </cell>
          <cell r="L595" t="str">
            <v>SECURITY GUARD</v>
          </cell>
          <cell r="M595">
            <v>0</v>
          </cell>
          <cell r="N595" t="e">
            <v>#N/A</v>
          </cell>
          <cell r="O595">
            <v>101351864462</v>
          </cell>
          <cell r="P595">
            <v>1815265152</v>
          </cell>
        </row>
        <row r="596">
          <cell r="H596">
            <v>64530</v>
          </cell>
          <cell r="I596">
            <v>0</v>
          </cell>
          <cell r="J596" t="str">
            <v>RAJENDRA SINGH</v>
          </cell>
          <cell r="K596" t="str">
            <v>AMAR SINGH</v>
          </cell>
          <cell r="L596" t="str">
            <v>SECURITY GUARD</v>
          </cell>
          <cell r="M596">
            <v>0</v>
          </cell>
          <cell r="N596" t="e">
            <v>#N/A</v>
          </cell>
          <cell r="O596">
            <v>101351864443</v>
          </cell>
          <cell r="P596">
            <v>1815335248</v>
          </cell>
        </row>
        <row r="597">
          <cell r="H597">
            <v>67472</v>
          </cell>
          <cell r="I597">
            <v>0</v>
          </cell>
          <cell r="J597" t="str">
            <v>PRAMOD KUMAR NAMDEV</v>
          </cell>
          <cell r="K597" t="str">
            <v>RAM NARAYAN NAMDEV</v>
          </cell>
          <cell r="L597" t="str">
            <v>SECURITY GUARD</v>
          </cell>
          <cell r="M597">
            <v>0</v>
          </cell>
          <cell r="N597" t="e">
            <v>#N/A</v>
          </cell>
          <cell r="O597">
            <v>101351864525</v>
          </cell>
          <cell r="P597">
            <v>2017236475</v>
          </cell>
        </row>
        <row r="598">
          <cell r="H598">
            <v>69504</v>
          </cell>
          <cell r="I598">
            <v>0</v>
          </cell>
          <cell r="J598" t="str">
            <v>DINESH SINGH</v>
          </cell>
          <cell r="K598" t="str">
            <v>NARESH SINGH</v>
          </cell>
          <cell r="L598" t="str">
            <v>SECURITY GUARD</v>
          </cell>
          <cell r="M598">
            <v>0</v>
          </cell>
          <cell r="N598" t="e">
            <v>#N/A</v>
          </cell>
          <cell r="O598">
            <v>101284660813</v>
          </cell>
          <cell r="P598">
            <v>1814421517</v>
          </cell>
        </row>
        <row r="599">
          <cell r="H599">
            <v>71132</v>
          </cell>
          <cell r="I599">
            <v>0</v>
          </cell>
          <cell r="J599" t="str">
            <v>UTTAM KUMAR</v>
          </cell>
          <cell r="K599" t="str">
            <v>PAPPU LAL SAHU</v>
          </cell>
          <cell r="L599" t="str">
            <v>SECURITY GUARD</v>
          </cell>
          <cell r="M599">
            <v>0</v>
          </cell>
          <cell r="N599" t="e">
            <v>#N/A</v>
          </cell>
          <cell r="O599">
            <v>100397195444</v>
          </cell>
          <cell r="P599">
            <v>1815654434</v>
          </cell>
        </row>
        <row r="600">
          <cell r="H600">
            <v>71500</v>
          </cell>
          <cell r="I600">
            <v>0</v>
          </cell>
          <cell r="J600" t="str">
            <v>SHEKH BALLU KHAN</v>
          </cell>
          <cell r="K600" t="str">
            <v>SHEKH HALKE KHAN</v>
          </cell>
          <cell r="L600" t="str">
            <v>SECURITY GUARD</v>
          </cell>
          <cell r="M600">
            <v>0</v>
          </cell>
          <cell r="N600" t="e">
            <v>#N/A</v>
          </cell>
          <cell r="O600">
            <v>101387827078</v>
          </cell>
          <cell r="P600">
            <v>1815713586</v>
          </cell>
        </row>
        <row r="601">
          <cell r="H601">
            <v>71531</v>
          </cell>
          <cell r="I601">
            <v>0</v>
          </cell>
          <cell r="J601" t="str">
            <v>ABHIMANYU SINGH</v>
          </cell>
          <cell r="K601" t="str">
            <v>RAM KUSHAL SINGH</v>
          </cell>
          <cell r="L601" t="str">
            <v>SECURITY GUARD</v>
          </cell>
          <cell r="M601">
            <v>0</v>
          </cell>
          <cell r="N601" t="e">
            <v>#N/A</v>
          </cell>
          <cell r="O601">
            <v>101381008326</v>
          </cell>
          <cell r="P601">
            <v>1815681815</v>
          </cell>
        </row>
        <row r="602">
          <cell r="H602">
            <v>71691</v>
          </cell>
          <cell r="I602">
            <v>0</v>
          </cell>
          <cell r="J602" t="str">
            <v>SANJAY AHIR</v>
          </cell>
          <cell r="K602" t="str">
            <v>AMBALAL AHIR</v>
          </cell>
          <cell r="L602" t="str">
            <v>SECURITY GUARD</v>
          </cell>
          <cell r="M602">
            <v>0</v>
          </cell>
          <cell r="N602" t="e">
            <v>#N/A</v>
          </cell>
          <cell r="O602">
            <v>101386106434</v>
          </cell>
          <cell r="P602">
            <v>1815717046</v>
          </cell>
        </row>
        <row r="603">
          <cell r="H603">
            <v>71693</v>
          </cell>
          <cell r="I603">
            <v>0</v>
          </cell>
          <cell r="J603" t="str">
            <v>LAKHANA SINGH</v>
          </cell>
          <cell r="K603" t="str">
            <v>VIJAY SINGH CHANDRAWAT</v>
          </cell>
          <cell r="L603" t="str">
            <v>SECURITY GUARD</v>
          </cell>
          <cell r="M603">
            <v>0</v>
          </cell>
          <cell r="N603" t="e">
            <v>#N/A</v>
          </cell>
          <cell r="O603">
            <v>100941557501</v>
          </cell>
          <cell r="P603">
            <v>1815717049</v>
          </cell>
        </row>
        <row r="604">
          <cell r="H604">
            <v>71789</v>
          </cell>
          <cell r="I604">
            <v>0</v>
          </cell>
          <cell r="J604" t="str">
            <v>VIRENRA SINGH UMATH</v>
          </cell>
          <cell r="K604" t="str">
            <v>NAND SINGH UMATH</v>
          </cell>
          <cell r="L604" t="str">
            <v>SECURITY GUARD</v>
          </cell>
          <cell r="M604">
            <v>0</v>
          </cell>
          <cell r="N604" t="e">
            <v>#N/A</v>
          </cell>
          <cell r="O604" t="e">
            <v>#N/A</v>
          </cell>
          <cell r="P604" t="e">
            <v>#N/A</v>
          </cell>
        </row>
        <row r="605">
          <cell r="H605">
            <v>71876</v>
          </cell>
          <cell r="I605">
            <v>0</v>
          </cell>
          <cell r="J605" t="str">
            <v>TEKCHAND</v>
          </cell>
          <cell r="K605" t="str">
            <v>BABULAL</v>
          </cell>
          <cell r="L605" t="str">
            <v>SECURITY GUARD</v>
          </cell>
          <cell r="M605">
            <v>0</v>
          </cell>
          <cell r="N605">
            <v>101392876785</v>
          </cell>
          <cell r="O605">
            <v>101392876785</v>
          </cell>
          <cell r="P605" t="e">
            <v>#N/A</v>
          </cell>
        </row>
        <row r="606">
          <cell r="H606">
            <v>71919</v>
          </cell>
          <cell r="I606">
            <v>0</v>
          </cell>
          <cell r="J606" t="str">
            <v>DEEP SINGH</v>
          </cell>
          <cell r="K606" t="str">
            <v>RAJVEER SINGH</v>
          </cell>
          <cell r="L606" t="str">
            <v>SECURITY GUARD</v>
          </cell>
          <cell r="M606">
            <v>0</v>
          </cell>
          <cell r="N606">
            <v>101158493865</v>
          </cell>
          <cell r="O606">
            <v>101158493865</v>
          </cell>
          <cell r="P606">
            <v>1815747095</v>
          </cell>
        </row>
        <row r="607">
          <cell r="H607">
            <v>72071</v>
          </cell>
          <cell r="I607">
            <v>0</v>
          </cell>
          <cell r="J607" t="str">
            <v>ROHIT KUMAR PATEL</v>
          </cell>
          <cell r="K607" t="str">
            <v>BABU LAL PATEL</v>
          </cell>
          <cell r="L607" t="str">
            <v>SECURITY GUARD</v>
          </cell>
          <cell r="M607">
            <v>0</v>
          </cell>
          <cell r="N607">
            <v>101411132630</v>
          </cell>
          <cell r="O607">
            <v>101411132630</v>
          </cell>
          <cell r="P607">
            <v>1815749664</v>
          </cell>
        </row>
        <row r="608">
          <cell r="H608">
            <v>72722</v>
          </cell>
          <cell r="I608">
            <v>0</v>
          </cell>
          <cell r="J608" t="str">
            <v>KAMAL NAYAN SINGH</v>
          </cell>
          <cell r="K608" t="str">
            <v>KRISHN BAHADUR SINGH</v>
          </cell>
          <cell r="L608" t="str">
            <v>SECURITY GUARD</v>
          </cell>
          <cell r="M608">
            <v>0</v>
          </cell>
          <cell r="N608">
            <v>101045997026</v>
          </cell>
          <cell r="O608">
            <v>101045997026</v>
          </cell>
          <cell r="P608" t="e">
            <v>#N/A</v>
          </cell>
        </row>
        <row r="609">
          <cell r="H609">
            <v>72749</v>
          </cell>
          <cell r="I609">
            <v>0</v>
          </cell>
          <cell r="J609" t="str">
            <v>NITESH KUMAR VERMA</v>
          </cell>
          <cell r="K609" t="str">
            <v>RAM PRASAD VERMA</v>
          </cell>
          <cell r="L609" t="str">
            <v>SECURITY GUARD</v>
          </cell>
          <cell r="M609">
            <v>0</v>
          </cell>
          <cell r="N609">
            <v>101426049561</v>
          </cell>
          <cell r="O609">
            <v>101426049561</v>
          </cell>
          <cell r="P609" t="e">
            <v>#N/A</v>
          </cell>
        </row>
        <row r="610">
          <cell r="H610">
            <v>73090</v>
          </cell>
          <cell r="I610">
            <v>0</v>
          </cell>
          <cell r="J610" t="str">
            <v>SANTOSH LANJEWAR</v>
          </cell>
          <cell r="K610" t="str">
            <v>HIRA LAL LANJEWAR</v>
          </cell>
          <cell r="L610" t="str">
            <v>SECURITY GUARD1</v>
          </cell>
          <cell r="M610">
            <v>0</v>
          </cell>
          <cell r="N610">
            <v>101426049798</v>
          </cell>
          <cell r="O610">
            <v>101426049798</v>
          </cell>
          <cell r="P610" t="e">
            <v>#N/A</v>
          </cell>
        </row>
        <row r="611">
          <cell r="H611">
            <v>73209</v>
          </cell>
          <cell r="I611">
            <v>0</v>
          </cell>
          <cell r="J611" t="str">
            <v>PUSHPRAJ</v>
          </cell>
          <cell r="K611" t="str">
            <v>KRISHN KUMAR PANDEY</v>
          </cell>
          <cell r="L611" t="str">
            <v>SECURITY GUARD</v>
          </cell>
          <cell r="M611">
            <v>0</v>
          </cell>
          <cell r="N611">
            <v>101426049865</v>
          </cell>
          <cell r="O611">
            <v>101426049865</v>
          </cell>
          <cell r="P611" t="e">
            <v>#N/A</v>
          </cell>
        </row>
        <row r="612">
          <cell r="H612">
            <v>73210</v>
          </cell>
          <cell r="I612">
            <v>0</v>
          </cell>
          <cell r="J612" t="str">
            <v>SHIV KUMAR BADHOLIYA</v>
          </cell>
          <cell r="K612" t="str">
            <v>LAL BIHARI BADHOLIYA</v>
          </cell>
          <cell r="L612" t="str">
            <v>SECURITY GUARD</v>
          </cell>
          <cell r="M612">
            <v>0</v>
          </cell>
          <cell r="N612">
            <v>101426049617</v>
          </cell>
          <cell r="O612">
            <v>101426049617</v>
          </cell>
          <cell r="P612" t="e">
            <v>#N/A</v>
          </cell>
        </row>
        <row r="613">
          <cell r="H613">
            <v>73211</v>
          </cell>
          <cell r="I613">
            <v>0</v>
          </cell>
          <cell r="J613" t="str">
            <v>ASENDRA KUSHWAHA</v>
          </cell>
          <cell r="K613" t="str">
            <v>YUVRAJ KUSHWAHA</v>
          </cell>
          <cell r="L613" t="str">
            <v>SECURITY GUARD</v>
          </cell>
          <cell r="M613">
            <v>0</v>
          </cell>
          <cell r="N613" t="e">
            <v>#N/A</v>
          </cell>
          <cell r="O613" t="e">
            <v>#N/A</v>
          </cell>
          <cell r="P613" t="e">
            <v>#N/A</v>
          </cell>
        </row>
        <row r="614">
          <cell r="H614">
            <v>73331</v>
          </cell>
          <cell r="I614">
            <v>0</v>
          </cell>
          <cell r="J614" t="str">
            <v>BHUPENDRA MANESHWAR</v>
          </cell>
          <cell r="K614" t="str">
            <v>TEKRAM MANESHWAR</v>
          </cell>
          <cell r="L614" t="str">
            <v>SECURITY GUARD</v>
          </cell>
          <cell r="M614">
            <v>0</v>
          </cell>
          <cell r="N614">
            <v>101426049213</v>
          </cell>
          <cell r="O614">
            <v>101426049213</v>
          </cell>
          <cell r="P614" t="e">
            <v>#N/A</v>
          </cell>
        </row>
        <row r="615">
          <cell r="H615">
            <v>73825</v>
          </cell>
          <cell r="I615">
            <v>0</v>
          </cell>
          <cell r="J615" t="str">
            <v>OM PRAKASH KUSHWAHA</v>
          </cell>
          <cell r="K615" t="str">
            <v>BUDDHYSEN KUSHWAHA</v>
          </cell>
          <cell r="L615" t="str">
            <v>SECURITY GUARD</v>
          </cell>
          <cell r="M615">
            <v>0</v>
          </cell>
          <cell r="N615" t="e">
            <v>#N/A</v>
          </cell>
          <cell r="O615" t="e">
            <v>#N/A</v>
          </cell>
          <cell r="P615" t="e">
            <v>#N/A</v>
          </cell>
        </row>
        <row r="616">
          <cell r="H616" t="str">
            <v>ID1788</v>
          </cell>
          <cell r="I616">
            <v>0</v>
          </cell>
          <cell r="J616" t="str">
            <v>SANJAY SINGH BAGHEL</v>
          </cell>
          <cell r="K616">
            <v>0</v>
          </cell>
          <cell r="L616" t="str">
            <v>SECURITY GUARD</v>
          </cell>
          <cell r="M616" t="str">
            <v>DL/11810/61859</v>
          </cell>
          <cell r="N616">
            <v>100739771316</v>
          </cell>
          <cell r="O616">
            <v>100739771316</v>
          </cell>
          <cell r="P616">
            <v>1814421893</v>
          </cell>
        </row>
        <row r="617">
          <cell r="H617" t="str">
            <v>ID1789</v>
          </cell>
          <cell r="I617">
            <v>0</v>
          </cell>
          <cell r="J617" t="str">
            <v>MANOJ KUMAR MOTI</v>
          </cell>
          <cell r="K617">
            <v>0</v>
          </cell>
          <cell r="L617" t="str">
            <v>SECURITY GUARD</v>
          </cell>
          <cell r="M617" t="str">
            <v>DL/11810/61860</v>
          </cell>
          <cell r="N617">
            <v>100739766090</v>
          </cell>
          <cell r="O617">
            <v>100739766090</v>
          </cell>
          <cell r="P617">
            <v>1814421885</v>
          </cell>
        </row>
        <row r="618">
          <cell r="H618" t="str">
            <v>ID1790</v>
          </cell>
          <cell r="I618">
            <v>0</v>
          </cell>
          <cell r="J618" t="str">
            <v>SHARDA PRASAD</v>
          </cell>
          <cell r="K618">
            <v>0</v>
          </cell>
          <cell r="L618" t="str">
            <v>SECURITY GUARD</v>
          </cell>
          <cell r="M618" t="str">
            <v>DL/11810/61861</v>
          </cell>
          <cell r="N618">
            <v>100739771964</v>
          </cell>
          <cell r="O618">
            <v>100739771964</v>
          </cell>
          <cell r="P618">
            <v>1814421318</v>
          </cell>
        </row>
        <row r="619">
          <cell r="H619" t="str">
            <v>ID1791</v>
          </cell>
          <cell r="I619">
            <v>0</v>
          </cell>
          <cell r="J619" t="str">
            <v>YASHPAL SINGH.</v>
          </cell>
          <cell r="K619">
            <v>0</v>
          </cell>
          <cell r="L619" t="str">
            <v>SECURITY GUARD</v>
          </cell>
          <cell r="M619" t="str">
            <v>DL/11810/61862</v>
          </cell>
          <cell r="N619">
            <v>100739774975</v>
          </cell>
          <cell r="O619">
            <v>100739774975</v>
          </cell>
          <cell r="P619">
            <v>1814421311</v>
          </cell>
        </row>
        <row r="620">
          <cell r="H620" t="str">
            <v>ID1794</v>
          </cell>
          <cell r="I620">
            <v>0</v>
          </cell>
          <cell r="J620" t="str">
            <v>ASHOK KUMAR DHAMAN</v>
          </cell>
          <cell r="K620">
            <v>0</v>
          </cell>
          <cell r="L620" t="str">
            <v>SECURITY GUARD</v>
          </cell>
          <cell r="M620" t="str">
            <v>DL/11810/61865</v>
          </cell>
          <cell r="N620">
            <v>100739760890</v>
          </cell>
          <cell r="O620">
            <v>100739760890</v>
          </cell>
          <cell r="P620">
            <v>1814421730</v>
          </cell>
        </row>
        <row r="621">
          <cell r="H621" t="str">
            <v>ID1797</v>
          </cell>
          <cell r="I621">
            <v>0</v>
          </cell>
          <cell r="J621" t="str">
            <v>KAILASH CHANDRA GAYARI</v>
          </cell>
          <cell r="K621">
            <v>0</v>
          </cell>
          <cell r="L621" t="str">
            <v>SECURITY GUARD</v>
          </cell>
          <cell r="M621" t="str">
            <v>DL/11810/61868</v>
          </cell>
          <cell r="N621">
            <v>100739764720</v>
          </cell>
          <cell r="O621">
            <v>100739764720</v>
          </cell>
          <cell r="P621">
            <v>1814421464</v>
          </cell>
        </row>
        <row r="622">
          <cell r="H622" t="str">
            <v>ID1798</v>
          </cell>
          <cell r="I622">
            <v>0</v>
          </cell>
          <cell r="J622" t="str">
            <v>SUNIL KUMAR MODI</v>
          </cell>
          <cell r="K622">
            <v>0</v>
          </cell>
          <cell r="L622" t="str">
            <v>GUNMAN</v>
          </cell>
          <cell r="M622" t="str">
            <v>DL/11810/61869</v>
          </cell>
          <cell r="N622">
            <v>100739773008</v>
          </cell>
          <cell r="O622">
            <v>100739773008</v>
          </cell>
          <cell r="P622">
            <v>1814421452</v>
          </cell>
        </row>
        <row r="623">
          <cell r="H623" t="str">
            <v>ID1799</v>
          </cell>
          <cell r="I623">
            <v>0</v>
          </cell>
          <cell r="J623" t="str">
            <v>NAHAR SINGH.</v>
          </cell>
          <cell r="K623">
            <v>0</v>
          </cell>
          <cell r="L623" t="str">
            <v>GUNMAN</v>
          </cell>
          <cell r="M623" t="str">
            <v>DL/11810/61870</v>
          </cell>
          <cell r="N623">
            <v>100739766781</v>
          </cell>
          <cell r="O623">
            <v>100739766781</v>
          </cell>
          <cell r="P623">
            <v>1814421815</v>
          </cell>
        </row>
        <row r="624">
          <cell r="H624" t="str">
            <v>ID1803</v>
          </cell>
          <cell r="I624">
            <v>0</v>
          </cell>
          <cell r="J624" t="str">
            <v>KISHORE CHOUHAN</v>
          </cell>
          <cell r="K624">
            <v>0</v>
          </cell>
          <cell r="L624" t="str">
            <v>GUNMAN</v>
          </cell>
          <cell r="M624" t="str">
            <v>DL/11810/61874</v>
          </cell>
          <cell r="N624">
            <v>100739765155</v>
          </cell>
          <cell r="O624">
            <v>100739765155</v>
          </cell>
          <cell r="P624">
            <v>1814422106</v>
          </cell>
        </row>
        <row r="625">
          <cell r="H625" t="str">
            <v>ID1804</v>
          </cell>
          <cell r="I625">
            <v>0</v>
          </cell>
          <cell r="J625" t="str">
            <v>BHARAT GANGWAL</v>
          </cell>
          <cell r="K625">
            <v>0</v>
          </cell>
          <cell r="L625" t="str">
            <v>SECURITY GUARD</v>
          </cell>
          <cell r="M625" t="str">
            <v>DL/11810/61875</v>
          </cell>
          <cell r="N625">
            <v>100739761666</v>
          </cell>
          <cell r="O625">
            <v>100739761666</v>
          </cell>
          <cell r="P625">
            <v>1814422111</v>
          </cell>
        </row>
        <row r="626">
          <cell r="H626" t="str">
            <v>ID1808</v>
          </cell>
          <cell r="I626">
            <v>0</v>
          </cell>
          <cell r="J626" t="str">
            <v>DEEPAK NAMDEV</v>
          </cell>
          <cell r="K626">
            <v>0</v>
          </cell>
          <cell r="L626" t="str">
            <v>SECURITY GUARD</v>
          </cell>
          <cell r="M626" t="str">
            <v>DL/11810/61879</v>
          </cell>
          <cell r="N626">
            <v>100739762443</v>
          </cell>
          <cell r="O626">
            <v>100739762443</v>
          </cell>
          <cell r="P626">
            <v>1814421533</v>
          </cell>
        </row>
        <row r="627">
          <cell r="H627" t="str">
            <v>ID1809</v>
          </cell>
          <cell r="I627">
            <v>0</v>
          </cell>
          <cell r="J627" t="str">
            <v>JAMUNA PRASAD KOLI</v>
          </cell>
          <cell r="K627">
            <v>0</v>
          </cell>
          <cell r="L627" t="str">
            <v>SECURITY GUARD</v>
          </cell>
          <cell r="M627" t="str">
            <v>DL/11810/61880</v>
          </cell>
          <cell r="N627">
            <v>100739764351</v>
          </cell>
          <cell r="O627">
            <v>100739764351</v>
          </cell>
          <cell r="P627">
            <v>1814421535</v>
          </cell>
        </row>
        <row r="628">
          <cell r="H628" t="str">
            <v>ID1812</v>
          </cell>
          <cell r="I628">
            <v>0</v>
          </cell>
          <cell r="J628" t="str">
            <v>RAKESH BHURIYA</v>
          </cell>
          <cell r="K628">
            <v>0</v>
          </cell>
          <cell r="L628" t="str">
            <v>SECURITY GUARD</v>
          </cell>
          <cell r="M628" t="str">
            <v>DL/11810/61883</v>
          </cell>
          <cell r="N628">
            <v>100739769371</v>
          </cell>
          <cell r="O628">
            <v>100739769371</v>
          </cell>
          <cell r="P628">
            <v>1814421307</v>
          </cell>
        </row>
        <row r="629">
          <cell r="H629" t="str">
            <v>ID1813</v>
          </cell>
          <cell r="I629">
            <v>0</v>
          </cell>
          <cell r="J629" t="str">
            <v>POONAM SINGH</v>
          </cell>
          <cell r="K629">
            <v>0</v>
          </cell>
          <cell r="L629" t="str">
            <v>SECURITY GUARD</v>
          </cell>
          <cell r="M629" t="str">
            <v>DL/11810/61884</v>
          </cell>
          <cell r="N629">
            <v>100739767762</v>
          </cell>
          <cell r="O629">
            <v>100739767762</v>
          </cell>
          <cell r="P629">
            <v>1814422242</v>
          </cell>
        </row>
        <row r="630">
          <cell r="H630" t="str">
            <v>ID1814</v>
          </cell>
          <cell r="I630">
            <v>0</v>
          </cell>
          <cell r="J630" t="str">
            <v>RAJIV KUMAR DUBEY</v>
          </cell>
          <cell r="K630">
            <v>0</v>
          </cell>
          <cell r="L630" t="str">
            <v>GUNMAN</v>
          </cell>
          <cell r="M630" t="str">
            <v>DL/11810/61885</v>
          </cell>
          <cell r="N630">
            <v>100739769154</v>
          </cell>
          <cell r="O630">
            <v>100739769154</v>
          </cell>
          <cell r="P630">
            <v>1814421209</v>
          </cell>
        </row>
        <row r="631">
          <cell r="H631" t="str">
            <v>ID1815</v>
          </cell>
          <cell r="I631">
            <v>0</v>
          </cell>
          <cell r="J631" t="str">
            <v>ADITYA SONAKIYA</v>
          </cell>
          <cell r="K631">
            <v>0</v>
          </cell>
          <cell r="L631" t="str">
            <v>SECURITY GUARD</v>
          </cell>
          <cell r="M631" t="str">
            <v>DL/11810/61886</v>
          </cell>
          <cell r="N631">
            <v>100739759456</v>
          </cell>
          <cell r="O631">
            <v>100739759456</v>
          </cell>
          <cell r="P631">
            <v>1814421218</v>
          </cell>
        </row>
        <row r="632">
          <cell r="H632" t="str">
            <v>ID1816</v>
          </cell>
          <cell r="I632">
            <v>0</v>
          </cell>
          <cell r="J632" t="str">
            <v>RAJINDRA SINGH YADAV</v>
          </cell>
          <cell r="K632">
            <v>0</v>
          </cell>
          <cell r="L632" t="str">
            <v>SECURITY GUARD</v>
          </cell>
          <cell r="M632" t="str">
            <v>DL/11810/61887</v>
          </cell>
          <cell r="N632">
            <v>100739769131</v>
          </cell>
          <cell r="O632">
            <v>100739769131</v>
          </cell>
          <cell r="P632">
            <v>1814421236</v>
          </cell>
        </row>
        <row r="633">
          <cell r="H633" t="str">
            <v>ID1820</v>
          </cell>
          <cell r="I633">
            <v>0</v>
          </cell>
          <cell r="J633" t="str">
            <v>BALARAM MEHRA</v>
          </cell>
          <cell r="K633">
            <v>0</v>
          </cell>
          <cell r="L633" t="str">
            <v>GUNMAN</v>
          </cell>
          <cell r="M633" t="str">
            <v>DL/11810/61891</v>
          </cell>
          <cell r="N633">
            <v>100739761374</v>
          </cell>
          <cell r="O633">
            <v>100739761374</v>
          </cell>
          <cell r="P633">
            <v>1814421440</v>
          </cell>
        </row>
        <row r="634">
          <cell r="H634" t="str">
            <v>ID1823</v>
          </cell>
          <cell r="I634">
            <v>0</v>
          </cell>
          <cell r="J634" t="str">
            <v>RAMKISHORE CHOUBEY</v>
          </cell>
          <cell r="K634">
            <v>0</v>
          </cell>
          <cell r="L634" t="str">
            <v>SECURITY GUARD</v>
          </cell>
          <cell r="M634" t="str">
            <v>DL/11810/61894</v>
          </cell>
          <cell r="N634">
            <v>100739769725</v>
          </cell>
          <cell r="O634">
            <v>100739769725</v>
          </cell>
          <cell r="P634">
            <v>1814421895</v>
          </cell>
        </row>
        <row r="635">
          <cell r="H635" t="str">
            <v>ID1828</v>
          </cell>
          <cell r="I635">
            <v>0</v>
          </cell>
          <cell r="J635" t="str">
            <v>KRISHNAPAL VERMA</v>
          </cell>
          <cell r="K635">
            <v>0</v>
          </cell>
          <cell r="L635" t="str">
            <v>SECURITY GUARD</v>
          </cell>
          <cell r="M635" t="str">
            <v>DL/11810/61899</v>
          </cell>
          <cell r="N635">
            <v>100739765252</v>
          </cell>
          <cell r="O635">
            <v>100739765252</v>
          </cell>
          <cell r="P635">
            <v>1814421726</v>
          </cell>
        </row>
        <row r="636">
          <cell r="H636" t="str">
            <v>ID1830</v>
          </cell>
          <cell r="I636">
            <v>0</v>
          </cell>
          <cell r="J636" t="str">
            <v>GANESH WALADI</v>
          </cell>
          <cell r="K636">
            <v>0</v>
          </cell>
          <cell r="L636" t="str">
            <v>SECURITY GUARD</v>
          </cell>
          <cell r="M636" t="str">
            <v>DL/11810/61901</v>
          </cell>
          <cell r="N636">
            <v>100739763514</v>
          </cell>
          <cell r="O636">
            <v>100739763514</v>
          </cell>
          <cell r="P636">
            <v>1814421435</v>
          </cell>
        </row>
        <row r="637">
          <cell r="H637" t="str">
            <v>ID1831</v>
          </cell>
          <cell r="I637">
            <v>0</v>
          </cell>
          <cell r="J637" t="str">
            <v>ASHOK KUMAR CHANDRAWANSHI</v>
          </cell>
          <cell r="K637">
            <v>0</v>
          </cell>
          <cell r="L637" t="str">
            <v>SECURITY GUARD</v>
          </cell>
          <cell r="M637" t="str">
            <v>DL/11810/61902</v>
          </cell>
          <cell r="N637">
            <v>100739760874</v>
          </cell>
          <cell r="O637">
            <v>100739760874</v>
          </cell>
          <cell r="P637">
            <v>1814421438</v>
          </cell>
        </row>
        <row r="638">
          <cell r="H638" t="str">
            <v>ID1833</v>
          </cell>
          <cell r="I638">
            <v>0</v>
          </cell>
          <cell r="J638" t="str">
            <v>DILIP SINGH.</v>
          </cell>
          <cell r="K638">
            <v>0</v>
          </cell>
          <cell r="L638" t="str">
            <v>SECURITY GUARD</v>
          </cell>
          <cell r="M638" t="str">
            <v>DL/11810/61904</v>
          </cell>
          <cell r="N638">
            <v>100739762895</v>
          </cell>
          <cell r="O638">
            <v>100739762895</v>
          </cell>
          <cell r="P638">
            <v>1814421514</v>
          </cell>
        </row>
        <row r="639">
          <cell r="H639" t="str">
            <v>ID1834</v>
          </cell>
          <cell r="I639">
            <v>0</v>
          </cell>
          <cell r="J639" t="str">
            <v>JAGDISH CHANDRA</v>
          </cell>
          <cell r="K639">
            <v>0</v>
          </cell>
          <cell r="L639" t="str">
            <v>SECURITY GUARD</v>
          </cell>
          <cell r="M639" t="str">
            <v>DL/11810/61905</v>
          </cell>
          <cell r="N639">
            <v>100739764276</v>
          </cell>
          <cell r="O639">
            <v>100739764276</v>
          </cell>
          <cell r="P639">
            <v>1814421512</v>
          </cell>
        </row>
        <row r="640">
          <cell r="H640" t="str">
            <v>ID1836</v>
          </cell>
          <cell r="I640">
            <v>0</v>
          </cell>
          <cell r="J640" t="str">
            <v>DURGA PRASAD KAROPE</v>
          </cell>
          <cell r="K640">
            <v>0</v>
          </cell>
          <cell r="L640" t="str">
            <v>SECURITY GUARD</v>
          </cell>
          <cell r="M640" t="str">
            <v>DL/11810/61907</v>
          </cell>
          <cell r="N640">
            <v>100739763258</v>
          </cell>
          <cell r="O640">
            <v>100739763258</v>
          </cell>
          <cell r="P640">
            <v>1814421426</v>
          </cell>
        </row>
        <row r="641">
          <cell r="H641" t="str">
            <v>ID1838</v>
          </cell>
          <cell r="I641">
            <v>0</v>
          </cell>
          <cell r="J641" t="str">
            <v>BHIYA LAL</v>
          </cell>
          <cell r="K641">
            <v>0</v>
          </cell>
          <cell r="L641" t="str">
            <v>SECURITY GUARD</v>
          </cell>
          <cell r="M641" t="str">
            <v>DL/11810/61909</v>
          </cell>
          <cell r="N641">
            <v>100739761841</v>
          </cell>
          <cell r="O641">
            <v>100739761841</v>
          </cell>
          <cell r="P641">
            <v>1814421507</v>
          </cell>
        </row>
        <row r="642">
          <cell r="H642" t="str">
            <v>ID1839</v>
          </cell>
          <cell r="I642">
            <v>0</v>
          </cell>
          <cell r="J642" t="str">
            <v>LOKENDRA MORYA</v>
          </cell>
          <cell r="K642">
            <v>0</v>
          </cell>
          <cell r="L642" t="str">
            <v>GUNMAN</v>
          </cell>
          <cell r="M642" t="str">
            <v>DL/11810/61910</v>
          </cell>
          <cell r="N642">
            <v>100739765571</v>
          </cell>
          <cell r="O642">
            <v>100739765571</v>
          </cell>
          <cell r="P642">
            <v>1814421244</v>
          </cell>
        </row>
        <row r="643">
          <cell r="H643" t="str">
            <v>ID1842</v>
          </cell>
          <cell r="I643">
            <v>0</v>
          </cell>
          <cell r="J643" t="str">
            <v>MAHESH KUMAR SHARMA</v>
          </cell>
          <cell r="K643">
            <v>0</v>
          </cell>
          <cell r="L643" t="str">
            <v>GUNMAN</v>
          </cell>
          <cell r="M643" t="str">
            <v>DL/11810/61913</v>
          </cell>
          <cell r="N643">
            <v>100739765822</v>
          </cell>
          <cell r="O643">
            <v>100739765822</v>
          </cell>
          <cell r="P643">
            <v>1814421272</v>
          </cell>
        </row>
        <row r="644">
          <cell r="H644" t="str">
            <v>ID1844</v>
          </cell>
          <cell r="I644">
            <v>0</v>
          </cell>
          <cell r="J644" t="str">
            <v>BANSILAL MALVIYA</v>
          </cell>
          <cell r="K644">
            <v>0</v>
          </cell>
          <cell r="L644" t="str">
            <v>SECURITY GUARD</v>
          </cell>
          <cell r="M644" t="str">
            <v>DL/11810/61915</v>
          </cell>
          <cell r="N644">
            <v>100739761480</v>
          </cell>
          <cell r="O644">
            <v>100739761480</v>
          </cell>
          <cell r="P644">
            <v>1814421287</v>
          </cell>
        </row>
        <row r="645">
          <cell r="H645" t="str">
            <v>ID1848</v>
          </cell>
          <cell r="I645">
            <v>0</v>
          </cell>
          <cell r="J645" t="str">
            <v>PRADEEP KUMAR DUVEDI</v>
          </cell>
          <cell r="K645">
            <v>0</v>
          </cell>
          <cell r="L645" t="str">
            <v>SECURITY GUARD</v>
          </cell>
          <cell r="M645" t="str">
            <v>DL/11810/61919</v>
          </cell>
          <cell r="N645">
            <v>100735723438</v>
          </cell>
          <cell r="O645">
            <v>100735723438</v>
          </cell>
          <cell r="P645">
            <v>1814421809</v>
          </cell>
        </row>
        <row r="646">
          <cell r="H646" t="str">
            <v>ID1850</v>
          </cell>
          <cell r="I646">
            <v>0</v>
          </cell>
          <cell r="J646" t="str">
            <v>MAHIPAL SINGH.</v>
          </cell>
          <cell r="K646">
            <v>0</v>
          </cell>
          <cell r="L646" t="str">
            <v>GUNMAN</v>
          </cell>
          <cell r="M646" t="str">
            <v>DL/11810/61921</v>
          </cell>
          <cell r="N646">
            <v>100735720517</v>
          </cell>
          <cell r="O646">
            <v>100735720517</v>
          </cell>
          <cell r="P646">
            <v>1814421802</v>
          </cell>
        </row>
        <row r="647">
          <cell r="H647" t="str">
            <v>ID1855</v>
          </cell>
          <cell r="I647">
            <v>0</v>
          </cell>
          <cell r="J647" t="str">
            <v>SAMBHU SINGH</v>
          </cell>
          <cell r="K647">
            <v>0</v>
          </cell>
          <cell r="L647" t="str">
            <v>SECURITY GUARD</v>
          </cell>
          <cell r="M647" t="str">
            <v>DL/11810/62184</v>
          </cell>
          <cell r="N647">
            <v>100739770863</v>
          </cell>
          <cell r="O647">
            <v>100739770863</v>
          </cell>
          <cell r="P647">
            <v>1814421926</v>
          </cell>
        </row>
        <row r="648">
          <cell r="H648" t="str">
            <v>ID1856</v>
          </cell>
          <cell r="I648">
            <v>0</v>
          </cell>
          <cell r="J648" t="str">
            <v>SURENDRA SINGH RAJPOOT</v>
          </cell>
          <cell r="K648">
            <v>0</v>
          </cell>
          <cell r="L648" t="str">
            <v>SECURITY GUARD</v>
          </cell>
          <cell r="M648" t="str">
            <v>DL/11810/62185</v>
          </cell>
          <cell r="N648">
            <v>100739773361</v>
          </cell>
          <cell r="O648">
            <v>100739773361</v>
          </cell>
          <cell r="P648">
            <v>1814421934</v>
          </cell>
        </row>
        <row r="649">
          <cell r="H649" t="str">
            <v>ID1858</v>
          </cell>
          <cell r="I649">
            <v>0</v>
          </cell>
          <cell r="J649" t="str">
            <v>ASHOK GHOSH</v>
          </cell>
          <cell r="K649">
            <v>0</v>
          </cell>
          <cell r="L649" t="str">
            <v>SECURITY GUARD</v>
          </cell>
          <cell r="M649" t="str">
            <v>DL/11810/62187</v>
          </cell>
          <cell r="N649">
            <v>100739760857</v>
          </cell>
          <cell r="O649">
            <v>100739760857</v>
          </cell>
          <cell r="P649">
            <v>1814421962</v>
          </cell>
        </row>
        <row r="650">
          <cell r="H650" t="str">
            <v>KOH525</v>
          </cell>
          <cell r="I650">
            <v>0</v>
          </cell>
          <cell r="J650" t="str">
            <v>KRISHNADAS</v>
          </cell>
          <cell r="K650">
            <v>0</v>
          </cell>
          <cell r="L650" t="str">
            <v>SECURITY GUARD</v>
          </cell>
          <cell r="M650" t="str">
            <v>DL/11810/35935</v>
          </cell>
          <cell r="N650">
            <v>100196726068</v>
          </cell>
          <cell r="O650">
            <v>100196726068</v>
          </cell>
          <cell r="P650">
            <v>4702915230</v>
          </cell>
        </row>
        <row r="651">
          <cell r="H651" t="str">
            <v>KOH990</v>
          </cell>
          <cell r="I651">
            <v>0</v>
          </cell>
          <cell r="J651" t="str">
            <v>FRANCIS. P. A</v>
          </cell>
          <cell r="K651" t="str">
            <v>ABRAHAM</v>
          </cell>
          <cell r="L651" t="str">
            <v>SECURITY GUARD</v>
          </cell>
          <cell r="M651" t="str">
            <v>DL/11810/56930</v>
          </cell>
          <cell r="N651">
            <v>100146574196</v>
          </cell>
          <cell r="O651">
            <v>100146574196</v>
          </cell>
          <cell r="P651">
            <v>4707426197</v>
          </cell>
        </row>
        <row r="652">
          <cell r="H652" t="str">
            <v>MA1406</v>
          </cell>
          <cell r="I652">
            <v>0</v>
          </cell>
          <cell r="J652" t="str">
            <v>KUNDAN SINGH</v>
          </cell>
          <cell r="K652">
            <v>0</v>
          </cell>
          <cell r="L652" t="str">
            <v>MANAGER BCD -1406</v>
          </cell>
          <cell r="M652">
            <v>0</v>
          </cell>
          <cell r="N652">
            <v>0</v>
          </cell>
          <cell r="O652">
            <v>0</v>
          </cell>
          <cell r="P652" t="e">
            <v>#N/A</v>
          </cell>
        </row>
        <row r="653">
          <cell r="H653" t="str">
            <v>MA2557</v>
          </cell>
          <cell r="I653">
            <v>0</v>
          </cell>
          <cell r="J653" t="str">
            <v>BEERU</v>
          </cell>
          <cell r="K653" t="str">
            <v>RAJENDRA SINGH</v>
          </cell>
          <cell r="L653" t="str">
            <v>EXECUTIVE BCD-2557</v>
          </cell>
          <cell r="M653">
            <v>0</v>
          </cell>
          <cell r="N653">
            <v>0</v>
          </cell>
          <cell r="O653">
            <v>0</v>
          </cell>
          <cell r="P653">
            <v>2016964383</v>
          </cell>
        </row>
        <row r="654">
          <cell r="H654" t="str">
            <v>MA2586</v>
          </cell>
          <cell r="I654">
            <v>0</v>
          </cell>
          <cell r="J654" t="str">
            <v>SUTHAR PAVAN KUMAR</v>
          </cell>
          <cell r="K654" t="str">
            <v>SUTHAR BALVANTBHAI MATURAM</v>
          </cell>
          <cell r="L654" t="str">
            <v>OFFICE EXECUTIVE-258</v>
          </cell>
          <cell r="M654">
            <v>0</v>
          </cell>
          <cell r="N654">
            <v>0</v>
          </cell>
          <cell r="O654">
            <v>0</v>
          </cell>
          <cell r="P654">
            <v>2016964476</v>
          </cell>
        </row>
        <row r="655">
          <cell r="H655">
            <v>66560</v>
          </cell>
          <cell r="I655">
            <v>0</v>
          </cell>
          <cell r="J655" t="str">
            <v>OM NARAYAN VERMA</v>
          </cell>
          <cell r="K655" t="str">
            <v>GANESH PRASAD VERMA</v>
          </cell>
          <cell r="L655" t="str">
            <v>SUB STATION OPERATOR</v>
          </cell>
          <cell r="M655">
            <v>0</v>
          </cell>
          <cell r="N655">
            <v>100916562244</v>
          </cell>
          <cell r="O655">
            <v>100916562244</v>
          </cell>
          <cell r="P655" t="e">
            <v>#N/A</v>
          </cell>
        </row>
        <row r="656">
          <cell r="H656">
            <v>66561</v>
          </cell>
          <cell r="I656">
            <v>0</v>
          </cell>
          <cell r="J656" t="str">
            <v>AJAY ANGURE</v>
          </cell>
          <cell r="K656" t="str">
            <v>SARVAN JEE ANGURE</v>
          </cell>
          <cell r="L656" t="str">
            <v>SUB STATION OPERATOR</v>
          </cell>
          <cell r="M656">
            <v>0</v>
          </cell>
          <cell r="N656">
            <v>101311479090</v>
          </cell>
          <cell r="O656">
            <v>101311479090</v>
          </cell>
          <cell r="P656" t="e">
            <v>#N/A</v>
          </cell>
        </row>
        <row r="657">
          <cell r="H657">
            <v>66562</v>
          </cell>
          <cell r="I657">
            <v>0</v>
          </cell>
          <cell r="J657" t="str">
            <v>TEKCHAND KAVRE</v>
          </cell>
          <cell r="K657" t="str">
            <v>OSELAL KAVRE</v>
          </cell>
          <cell r="L657" t="str">
            <v>SUB STATION OPERATOR</v>
          </cell>
          <cell r="M657">
            <v>0</v>
          </cell>
          <cell r="N657">
            <v>101259609789</v>
          </cell>
          <cell r="O657">
            <v>101259609789</v>
          </cell>
          <cell r="P657" t="e">
            <v>#N/A</v>
          </cell>
        </row>
        <row r="658">
          <cell r="H658">
            <v>66563</v>
          </cell>
          <cell r="I658">
            <v>0</v>
          </cell>
          <cell r="J658" t="str">
            <v>RAMGOPAL UIKEY</v>
          </cell>
          <cell r="K658" t="str">
            <v>SARATILAL UIKEY</v>
          </cell>
          <cell r="L658" t="str">
            <v>SUB STATION HELPER</v>
          </cell>
          <cell r="M658">
            <v>0</v>
          </cell>
          <cell r="N658">
            <v>101166221171</v>
          </cell>
          <cell r="O658">
            <v>101166221171</v>
          </cell>
          <cell r="P658" t="e">
            <v>#N/A</v>
          </cell>
        </row>
        <row r="659">
          <cell r="H659">
            <v>66564</v>
          </cell>
          <cell r="I659">
            <v>0</v>
          </cell>
          <cell r="J659" t="str">
            <v>TULSIRAM SANODIYA</v>
          </cell>
          <cell r="K659" t="str">
            <v>POORAN LAL SANODIYA</v>
          </cell>
          <cell r="L659" t="str">
            <v>SUB STATION OPERATOR</v>
          </cell>
          <cell r="M659">
            <v>0</v>
          </cell>
          <cell r="N659">
            <v>101311479100</v>
          </cell>
          <cell r="O659">
            <v>101311479100</v>
          </cell>
          <cell r="P659" t="e">
            <v>#N/A</v>
          </cell>
        </row>
        <row r="660">
          <cell r="H660">
            <v>66565</v>
          </cell>
          <cell r="I660">
            <v>0</v>
          </cell>
          <cell r="J660" t="str">
            <v>RAVINDRA KUMAR KOJODE</v>
          </cell>
          <cell r="K660" t="str">
            <v>BASANT LAL KOKODE</v>
          </cell>
          <cell r="L660" t="str">
            <v>SUB STATION OPERATOR</v>
          </cell>
          <cell r="M660">
            <v>0</v>
          </cell>
          <cell r="N660">
            <v>101190780711</v>
          </cell>
          <cell r="O660">
            <v>101190780711</v>
          </cell>
          <cell r="P660" t="e">
            <v>#N/A</v>
          </cell>
        </row>
        <row r="661">
          <cell r="H661">
            <v>66566</v>
          </cell>
          <cell r="I661">
            <v>0</v>
          </cell>
          <cell r="J661" t="str">
            <v>GOPAL SINGH SANODIYA</v>
          </cell>
          <cell r="K661" t="str">
            <v>SHIVKUMAR SANODIYA</v>
          </cell>
          <cell r="L661" t="str">
            <v>SUB STATION OPERATOR</v>
          </cell>
          <cell r="M661">
            <v>0</v>
          </cell>
          <cell r="N661">
            <v>101072113573</v>
          </cell>
          <cell r="O661">
            <v>101072113573</v>
          </cell>
          <cell r="P661" t="e">
            <v>#N/A</v>
          </cell>
        </row>
        <row r="662">
          <cell r="H662">
            <v>66568</v>
          </cell>
          <cell r="I662">
            <v>0</v>
          </cell>
          <cell r="J662" t="str">
            <v>PRASHANT SANODIYA</v>
          </cell>
          <cell r="K662" t="str">
            <v>GHUDAN LAL SANODIYA</v>
          </cell>
          <cell r="L662" t="str">
            <v>ASSISTANT</v>
          </cell>
          <cell r="M662">
            <v>0</v>
          </cell>
          <cell r="N662">
            <v>101212962459</v>
          </cell>
          <cell r="O662">
            <v>101212962459</v>
          </cell>
          <cell r="P662" t="e">
            <v>#N/A</v>
          </cell>
        </row>
        <row r="663">
          <cell r="H663">
            <v>66584</v>
          </cell>
          <cell r="I663">
            <v>0</v>
          </cell>
          <cell r="J663" t="str">
            <v>MANJAY BATTI</v>
          </cell>
          <cell r="K663" t="str">
            <v>NAND RAM BATTI</v>
          </cell>
          <cell r="L663" t="str">
            <v>ASSISTANT</v>
          </cell>
          <cell r="M663">
            <v>0</v>
          </cell>
          <cell r="N663">
            <v>101166221163</v>
          </cell>
          <cell r="O663">
            <v>101166221163</v>
          </cell>
          <cell r="P663" t="e">
            <v>#N/A</v>
          </cell>
        </row>
        <row r="664">
          <cell r="H664">
            <v>66585</v>
          </cell>
          <cell r="I664">
            <v>0</v>
          </cell>
          <cell r="J664" t="str">
            <v>VIVEK PAL</v>
          </cell>
          <cell r="K664" t="str">
            <v>DEENA PAL</v>
          </cell>
          <cell r="L664" t="str">
            <v>ASSISTANT</v>
          </cell>
          <cell r="M664">
            <v>0</v>
          </cell>
          <cell r="N664">
            <v>101328334013</v>
          </cell>
          <cell r="O664">
            <v>101328334013</v>
          </cell>
          <cell r="P664" t="e">
            <v>#N/A</v>
          </cell>
        </row>
        <row r="665">
          <cell r="H665">
            <v>66586</v>
          </cell>
          <cell r="I665">
            <v>0</v>
          </cell>
          <cell r="J665" t="str">
            <v>NARENDRA KUMAR BORKAR</v>
          </cell>
          <cell r="K665" t="str">
            <v>PUNARAM BORKAR</v>
          </cell>
          <cell r="L665" t="str">
            <v>FUSE OF  CALL</v>
          </cell>
          <cell r="M665">
            <v>0</v>
          </cell>
          <cell r="N665">
            <v>101018240464</v>
          </cell>
          <cell r="O665">
            <v>101018240464</v>
          </cell>
          <cell r="P665" t="e">
            <v>#N/A</v>
          </cell>
        </row>
        <row r="666">
          <cell r="H666">
            <v>66587</v>
          </cell>
          <cell r="I666">
            <v>0</v>
          </cell>
          <cell r="J666" t="str">
            <v>TURAK SINGH VERMA</v>
          </cell>
          <cell r="K666" t="str">
            <v>SUKHRAM VERMA</v>
          </cell>
          <cell r="L666" t="str">
            <v>LINEMAN HELPER</v>
          </cell>
          <cell r="M666">
            <v>0</v>
          </cell>
          <cell r="N666">
            <v>101328333383</v>
          </cell>
          <cell r="O666">
            <v>101328333383</v>
          </cell>
          <cell r="P666" t="e">
            <v>#N/A</v>
          </cell>
        </row>
        <row r="667">
          <cell r="H667">
            <v>66588</v>
          </cell>
          <cell r="I667">
            <v>0</v>
          </cell>
          <cell r="J667" t="str">
            <v>NARENDRA KUMAR RATHOUR</v>
          </cell>
          <cell r="K667" t="str">
            <v>MULCHAND RATHOUR</v>
          </cell>
          <cell r="L667" t="str">
            <v>LINEMAN HELPER</v>
          </cell>
          <cell r="M667">
            <v>0</v>
          </cell>
          <cell r="N667">
            <v>101166221144</v>
          </cell>
          <cell r="O667">
            <v>101166221144</v>
          </cell>
          <cell r="P667" t="e">
            <v>#N/A</v>
          </cell>
        </row>
        <row r="668">
          <cell r="H668">
            <v>66589</v>
          </cell>
          <cell r="I668">
            <v>0</v>
          </cell>
          <cell r="J668" t="str">
            <v>HARISHCHAND UIKEY</v>
          </cell>
          <cell r="K668" t="str">
            <v>KUWARSINGH UIKEY</v>
          </cell>
          <cell r="L668" t="str">
            <v>LINEMAN HELPER</v>
          </cell>
          <cell r="M668">
            <v>0</v>
          </cell>
          <cell r="N668">
            <v>101328333298</v>
          </cell>
          <cell r="O668">
            <v>101328333298</v>
          </cell>
          <cell r="P668" t="e">
            <v>#N/A</v>
          </cell>
        </row>
        <row r="669">
          <cell r="H669">
            <v>72569</v>
          </cell>
          <cell r="I669">
            <v>0</v>
          </cell>
          <cell r="J669" t="str">
            <v>DHARMENDRA</v>
          </cell>
          <cell r="K669" t="str">
            <v>PREM LAL</v>
          </cell>
          <cell r="L669" t="str">
            <v>HELPER</v>
          </cell>
          <cell r="M669">
            <v>0</v>
          </cell>
          <cell r="N669">
            <v>101328035002</v>
          </cell>
          <cell r="O669">
            <v>101328035002</v>
          </cell>
          <cell r="P669" t="e">
            <v>#N/A</v>
          </cell>
        </row>
        <row r="670">
          <cell r="H670">
            <v>68693</v>
          </cell>
          <cell r="I670">
            <v>0</v>
          </cell>
          <cell r="J670" t="str">
            <v>GIRISH KUMAR THAKUR</v>
          </cell>
          <cell r="K670" t="str">
            <v>PURAN LAL THAKUR</v>
          </cell>
          <cell r="L670" t="str">
            <v>SUB STATION OPERATOR</v>
          </cell>
          <cell r="M670">
            <v>0</v>
          </cell>
          <cell r="N670">
            <v>101324299288</v>
          </cell>
          <cell r="O670">
            <v>101324299288</v>
          </cell>
          <cell r="P670">
            <v>8100248207</v>
          </cell>
        </row>
        <row r="671">
          <cell r="H671">
            <v>68694</v>
          </cell>
          <cell r="I671">
            <v>0</v>
          </cell>
          <cell r="J671" t="str">
            <v>SANJAY KUMAR JHARIYA</v>
          </cell>
          <cell r="K671" t="str">
            <v>KOMAL PRASAD</v>
          </cell>
          <cell r="L671" t="str">
            <v>SUB STATION OPERATOR</v>
          </cell>
          <cell r="M671">
            <v>0</v>
          </cell>
          <cell r="N671">
            <v>101077094057</v>
          </cell>
          <cell r="O671">
            <v>101077094057</v>
          </cell>
          <cell r="P671">
            <v>8100248204</v>
          </cell>
        </row>
        <row r="672">
          <cell r="H672">
            <v>68695</v>
          </cell>
          <cell r="I672">
            <v>0</v>
          </cell>
          <cell r="J672" t="str">
            <v>BINDU LAL WARKADE</v>
          </cell>
          <cell r="K672" t="str">
            <v>BAISAKHU LAL WARKADE</v>
          </cell>
          <cell r="L672" t="str">
            <v>SUB STATION OPERATOR</v>
          </cell>
          <cell r="M672">
            <v>0</v>
          </cell>
          <cell r="N672">
            <v>100805605279</v>
          </cell>
          <cell r="O672">
            <v>100805605279</v>
          </cell>
          <cell r="P672">
            <v>8100248201</v>
          </cell>
        </row>
        <row r="673">
          <cell r="H673">
            <v>73083</v>
          </cell>
          <cell r="I673">
            <v>0</v>
          </cell>
          <cell r="J673" t="str">
            <v>RAM KISHOR KACHHWAHA</v>
          </cell>
          <cell r="K673" t="str">
            <v>PARSHOTTAM</v>
          </cell>
          <cell r="L673" t="str">
            <v>SUB STATION OPERATOR</v>
          </cell>
          <cell r="M673">
            <v>0</v>
          </cell>
          <cell r="N673">
            <v>101414513010</v>
          </cell>
          <cell r="O673">
            <v>101414513010</v>
          </cell>
          <cell r="P673" t="e">
            <v>#N/A</v>
          </cell>
        </row>
        <row r="674">
          <cell r="H674">
            <v>70004</v>
          </cell>
          <cell r="I674">
            <v>0</v>
          </cell>
          <cell r="J674" t="str">
            <v>NEERAJ KUMAR DUBEY</v>
          </cell>
          <cell r="K674" t="str">
            <v>RAMADHAR DUBEY</v>
          </cell>
          <cell r="L674" t="str">
            <v>FUSE OF  CALL</v>
          </cell>
          <cell r="M674">
            <v>0</v>
          </cell>
          <cell r="N674">
            <v>101326177450</v>
          </cell>
          <cell r="O674">
            <v>101326177450</v>
          </cell>
          <cell r="P674">
            <v>8100290115</v>
          </cell>
        </row>
        <row r="675">
          <cell r="H675">
            <v>70010</v>
          </cell>
          <cell r="I675">
            <v>0</v>
          </cell>
          <cell r="J675" t="str">
            <v>KAUSHAL KISHOR</v>
          </cell>
          <cell r="K675" t="str">
            <v>BALRAM</v>
          </cell>
          <cell r="L675" t="str">
            <v>HELPER</v>
          </cell>
          <cell r="M675">
            <v>0</v>
          </cell>
          <cell r="N675">
            <v>101350836037</v>
          </cell>
          <cell r="O675">
            <v>101350836037</v>
          </cell>
          <cell r="P675">
            <v>8100290112</v>
          </cell>
        </row>
        <row r="676">
          <cell r="H676">
            <v>70011</v>
          </cell>
          <cell r="I676">
            <v>0</v>
          </cell>
          <cell r="J676" t="str">
            <v>RAM SHANKAR</v>
          </cell>
          <cell r="K676" t="str">
            <v>ANANT RAM</v>
          </cell>
          <cell r="L676" t="str">
            <v>HELPER</v>
          </cell>
          <cell r="M676">
            <v>0</v>
          </cell>
          <cell r="N676">
            <v>101348495044</v>
          </cell>
          <cell r="O676">
            <v>101348495044</v>
          </cell>
          <cell r="P676">
            <v>8100290158</v>
          </cell>
        </row>
        <row r="677">
          <cell r="H677">
            <v>70013</v>
          </cell>
          <cell r="I677">
            <v>0</v>
          </cell>
          <cell r="J677" t="str">
            <v>DILIP KUMAR</v>
          </cell>
          <cell r="K677" t="str">
            <v>KOMAL PRASAD</v>
          </cell>
          <cell r="L677" t="str">
            <v>HELPER</v>
          </cell>
          <cell r="M677">
            <v>0</v>
          </cell>
          <cell r="N677">
            <v>101350838707</v>
          </cell>
          <cell r="O677">
            <v>101350838707</v>
          </cell>
          <cell r="P677">
            <v>8100290160</v>
          </cell>
        </row>
        <row r="678">
          <cell r="H678">
            <v>70015</v>
          </cell>
          <cell r="I678">
            <v>0</v>
          </cell>
          <cell r="J678" t="str">
            <v>GEND SINGH</v>
          </cell>
          <cell r="K678" t="str">
            <v>MOHAN SINGH</v>
          </cell>
          <cell r="L678" t="str">
            <v>HELPER</v>
          </cell>
          <cell r="M678">
            <v>0</v>
          </cell>
          <cell r="N678">
            <v>101344846912</v>
          </cell>
          <cell r="O678">
            <v>101344846912</v>
          </cell>
          <cell r="P678">
            <v>8100290118</v>
          </cell>
        </row>
        <row r="679">
          <cell r="H679">
            <v>70007</v>
          </cell>
          <cell r="I679">
            <v>0</v>
          </cell>
          <cell r="J679" t="str">
            <v>SANJAY KOHRE</v>
          </cell>
          <cell r="K679" t="str">
            <v>DEELIP KUMAR</v>
          </cell>
          <cell r="L679" t="str">
            <v>SUB STATION OPERATOR</v>
          </cell>
          <cell r="M679">
            <v>0</v>
          </cell>
          <cell r="N679">
            <v>101068035618</v>
          </cell>
          <cell r="O679">
            <v>101068035618</v>
          </cell>
          <cell r="P679">
            <v>8100290165</v>
          </cell>
        </row>
        <row r="680">
          <cell r="H680">
            <v>70008</v>
          </cell>
          <cell r="I680">
            <v>0</v>
          </cell>
          <cell r="J680" t="str">
            <v>RITUPARN</v>
          </cell>
          <cell r="K680" t="str">
            <v>TULSHIDAS</v>
          </cell>
          <cell r="L680" t="str">
            <v>SUB STATION OPERATOR</v>
          </cell>
          <cell r="M680">
            <v>0</v>
          </cell>
          <cell r="N680">
            <v>101348493829</v>
          </cell>
          <cell r="O680">
            <v>101348493829</v>
          </cell>
          <cell r="P680">
            <v>8100290279</v>
          </cell>
        </row>
        <row r="681">
          <cell r="H681">
            <v>70009</v>
          </cell>
          <cell r="I681">
            <v>0</v>
          </cell>
          <cell r="J681" t="str">
            <v>SHRIRAM PANCHESHWAR</v>
          </cell>
          <cell r="K681" t="str">
            <v>GENDILAL PANCHESWAR</v>
          </cell>
          <cell r="L681" t="str">
            <v>SUB STATION OPERATOR</v>
          </cell>
          <cell r="M681">
            <v>0</v>
          </cell>
          <cell r="N681">
            <v>101343999978</v>
          </cell>
          <cell r="O681">
            <v>101343999978</v>
          </cell>
          <cell r="P681">
            <v>8100290170</v>
          </cell>
        </row>
        <row r="682">
          <cell r="H682">
            <v>70014</v>
          </cell>
          <cell r="I682">
            <v>0</v>
          </cell>
          <cell r="J682" t="str">
            <v>NANDU LAL</v>
          </cell>
          <cell r="K682" t="str">
            <v>DHAKAN SINGH</v>
          </cell>
          <cell r="L682" t="str">
            <v>HELPER</v>
          </cell>
          <cell r="M682">
            <v>0</v>
          </cell>
          <cell r="N682">
            <v>101088492280</v>
          </cell>
          <cell r="O682">
            <v>101088492280</v>
          </cell>
          <cell r="P682">
            <v>8100290286</v>
          </cell>
        </row>
        <row r="683">
          <cell r="H683">
            <v>66361</v>
          </cell>
          <cell r="I683">
            <v>0</v>
          </cell>
          <cell r="J683" t="str">
            <v>PRAMOD KHARE</v>
          </cell>
          <cell r="K683" t="str">
            <v>SUKHLAL KHARE</v>
          </cell>
          <cell r="L683" t="str">
            <v>HELPER</v>
          </cell>
          <cell r="M683">
            <v>0</v>
          </cell>
          <cell r="N683">
            <v>101329423064</v>
          </cell>
          <cell r="O683">
            <v>101329423064</v>
          </cell>
          <cell r="P683" t="e">
            <v>#N/A</v>
          </cell>
        </row>
        <row r="684">
          <cell r="H684">
            <v>66362</v>
          </cell>
          <cell r="I684">
            <v>0</v>
          </cell>
          <cell r="J684" t="str">
            <v>TARUN DHURVE</v>
          </cell>
          <cell r="K684" t="str">
            <v>RAM SINGH DHURVE</v>
          </cell>
          <cell r="L684" t="str">
            <v>OPERATOR</v>
          </cell>
          <cell r="M684">
            <v>0</v>
          </cell>
          <cell r="N684">
            <v>101191334579</v>
          </cell>
          <cell r="O684">
            <v>101191334579</v>
          </cell>
          <cell r="P684" t="e">
            <v>#N/A</v>
          </cell>
        </row>
        <row r="685">
          <cell r="H685">
            <v>66363</v>
          </cell>
          <cell r="I685">
            <v>0</v>
          </cell>
          <cell r="J685" t="str">
            <v>SUMIT SINGH DHURVE</v>
          </cell>
          <cell r="K685" t="str">
            <v>SHANKAR SINGH DHURVE</v>
          </cell>
          <cell r="L685" t="str">
            <v>HELPER</v>
          </cell>
          <cell r="M685">
            <v>0</v>
          </cell>
          <cell r="N685">
            <v>101329422973</v>
          </cell>
          <cell r="O685">
            <v>101329422973</v>
          </cell>
          <cell r="P685" t="e">
            <v>#N/A</v>
          </cell>
        </row>
        <row r="686">
          <cell r="H686">
            <v>66364</v>
          </cell>
          <cell r="I686">
            <v>0</v>
          </cell>
          <cell r="J686" t="str">
            <v>PAWAN SINGH</v>
          </cell>
          <cell r="K686" t="str">
            <v>PANCHAM SINGH</v>
          </cell>
          <cell r="L686" t="str">
            <v>HELPER</v>
          </cell>
          <cell r="M686">
            <v>0</v>
          </cell>
          <cell r="N686">
            <v>101350838867</v>
          </cell>
          <cell r="O686">
            <v>101350838867</v>
          </cell>
          <cell r="P686" t="e">
            <v>#N/A</v>
          </cell>
        </row>
        <row r="687">
          <cell r="H687">
            <v>66365</v>
          </cell>
          <cell r="I687">
            <v>0</v>
          </cell>
          <cell r="J687" t="str">
            <v>SHAILENDRA BAHESHWAR</v>
          </cell>
          <cell r="K687" t="str">
            <v>SHANKAR BAHESHWAR</v>
          </cell>
          <cell r="L687" t="str">
            <v>HELPER</v>
          </cell>
          <cell r="M687">
            <v>0</v>
          </cell>
          <cell r="N687">
            <v>101350839082</v>
          </cell>
          <cell r="O687">
            <v>101350839082</v>
          </cell>
          <cell r="P687" t="e">
            <v>#N/A</v>
          </cell>
        </row>
        <row r="688">
          <cell r="H688">
            <v>66366</v>
          </cell>
          <cell r="I688">
            <v>0</v>
          </cell>
          <cell r="J688" t="str">
            <v>GITENDRA SHANDILYA</v>
          </cell>
          <cell r="K688" t="str">
            <v>HEMANT SHANDALIYA</v>
          </cell>
          <cell r="L688" t="str">
            <v>HELPER</v>
          </cell>
          <cell r="M688">
            <v>0</v>
          </cell>
          <cell r="N688">
            <v>101326226941</v>
          </cell>
          <cell r="O688">
            <v>101326226941</v>
          </cell>
          <cell r="P688" t="e">
            <v>#N/A</v>
          </cell>
        </row>
        <row r="689">
          <cell r="H689">
            <v>66368</v>
          </cell>
          <cell r="I689">
            <v>0</v>
          </cell>
          <cell r="J689" t="str">
            <v>RADHESHYAM KHARE</v>
          </cell>
          <cell r="K689" t="str">
            <v>CHANDU LAL KHARE</v>
          </cell>
          <cell r="L689" t="str">
            <v>HELPER</v>
          </cell>
          <cell r="M689">
            <v>0</v>
          </cell>
          <cell r="N689">
            <v>101311477946</v>
          </cell>
          <cell r="O689">
            <v>101311477946</v>
          </cell>
          <cell r="P689" t="e">
            <v>#N/A</v>
          </cell>
        </row>
        <row r="690">
          <cell r="H690">
            <v>66369</v>
          </cell>
          <cell r="I690">
            <v>0</v>
          </cell>
          <cell r="J690" t="str">
            <v>VIKASH DHURVE</v>
          </cell>
          <cell r="K690" t="str">
            <v>LATE KULPAT SINGH DHURVE</v>
          </cell>
          <cell r="L690" t="str">
            <v>HELPER</v>
          </cell>
          <cell r="M690">
            <v>0</v>
          </cell>
          <cell r="N690">
            <v>101329423212</v>
          </cell>
          <cell r="O690">
            <v>101329423212</v>
          </cell>
          <cell r="P690" t="e">
            <v>#N/A</v>
          </cell>
        </row>
        <row r="691">
          <cell r="H691">
            <v>66370</v>
          </cell>
          <cell r="I691">
            <v>0</v>
          </cell>
          <cell r="J691" t="str">
            <v>ABHISEKH MISHRA</v>
          </cell>
          <cell r="K691" t="str">
            <v>UMAKANT MISHRA</v>
          </cell>
          <cell r="L691" t="str">
            <v>HELPER</v>
          </cell>
          <cell r="M691">
            <v>0</v>
          </cell>
          <cell r="N691">
            <v>101326246142</v>
          </cell>
          <cell r="O691">
            <v>101326246142</v>
          </cell>
          <cell r="P691" t="e">
            <v>#N/A</v>
          </cell>
        </row>
        <row r="692">
          <cell r="H692">
            <v>66371</v>
          </cell>
          <cell r="I692">
            <v>0</v>
          </cell>
          <cell r="J692" t="str">
            <v>ANIL</v>
          </cell>
          <cell r="K692" t="str">
            <v>NAND LAL</v>
          </cell>
          <cell r="L692" t="str">
            <v>OPERATOR</v>
          </cell>
          <cell r="M692">
            <v>0</v>
          </cell>
          <cell r="N692">
            <v>101178997610</v>
          </cell>
          <cell r="O692">
            <v>101178997610</v>
          </cell>
          <cell r="P692" t="e">
            <v>#N/A</v>
          </cell>
        </row>
        <row r="693">
          <cell r="H693">
            <v>66372</v>
          </cell>
          <cell r="I693">
            <v>0</v>
          </cell>
          <cell r="J693" t="str">
            <v>DEEPAK PITANIYA</v>
          </cell>
          <cell r="K693" t="str">
            <v>KOMAL DAS PITANIYA</v>
          </cell>
          <cell r="L693" t="str">
            <v>HELPER</v>
          </cell>
          <cell r="M693">
            <v>0</v>
          </cell>
          <cell r="N693">
            <v>101329423086</v>
          </cell>
          <cell r="O693">
            <v>101329423086</v>
          </cell>
          <cell r="P693" t="e">
            <v>#N/A</v>
          </cell>
        </row>
        <row r="694">
          <cell r="H694">
            <v>66373</v>
          </cell>
          <cell r="I694">
            <v>0</v>
          </cell>
          <cell r="J694" t="str">
            <v>SHYAM SUNDAR NANDLESWAR</v>
          </cell>
          <cell r="K694" t="str">
            <v>CHANNU LAL NANLESWAR</v>
          </cell>
          <cell r="L694" t="str">
            <v>LINEMAN HELPER</v>
          </cell>
          <cell r="M694">
            <v>0</v>
          </cell>
          <cell r="N694">
            <v>101178997606</v>
          </cell>
          <cell r="O694">
            <v>101178997606</v>
          </cell>
          <cell r="P694" t="e">
            <v>#N/A</v>
          </cell>
        </row>
        <row r="695">
          <cell r="H695">
            <v>66396</v>
          </cell>
          <cell r="I695">
            <v>0</v>
          </cell>
          <cell r="J695" t="str">
            <v>AMIT PATRE</v>
          </cell>
          <cell r="K695" t="str">
            <v>CHETAN SINGH PATRE</v>
          </cell>
          <cell r="L695" t="str">
            <v>OPERATOR</v>
          </cell>
          <cell r="M695">
            <v>0</v>
          </cell>
          <cell r="N695">
            <v>101221518720</v>
          </cell>
          <cell r="O695">
            <v>101221518720</v>
          </cell>
          <cell r="P695" t="e">
            <v>#N/A</v>
          </cell>
        </row>
        <row r="696">
          <cell r="H696">
            <v>66398</v>
          </cell>
          <cell r="I696">
            <v>0</v>
          </cell>
          <cell r="J696" t="str">
            <v>GYANIDAS SONWANE</v>
          </cell>
          <cell r="K696" t="str">
            <v>NARAYAN DAS SONWANE</v>
          </cell>
          <cell r="L696" t="str">
            <v>HELPER</v>
          </cell>
          <cell r="M696">
            <v>0</v>
          </cell>
          <cell r="N696">
            <v>101339034877</v>
          </cell>
          <cell r="O696">
            <v>101339034877</v>
          </cell>
          <cell r="P696" t="e">
            <v>#N/A</v>
          </cell>
        </row>
        <row r="697">
          <cell r="H697">
            <v>66399</v>
          </cell>
          <cell r="I697">
            <v>0</v>
          </cell>
          <cell r="J697" t="str">
            <v>KAMAL SINGH DHURVE</v>
          </cell>
          <cell r="K697" t="str">
            <v>BAKHRU SINGH DHURVE</v>
          </cell>
          <cell r="L697" t="str">
            <v>OPERATOR</v>
          </cell>
          <cell r="M697">
            <v>0</v>
          </cell>
          <cell r="N697">
            <v>101350838626</v>
          </cell>
          <cell r="O697">
            <v>101350838626</v>
          </cell>
          <cell r="P697" t="e">
            <v>#N/A</v>
          </cell>
        </row>
        <row r="698">
          <cell r="H698">
            <v>66400</v>
          </cell>
          <cell r="I698">
            <v>0</v>
          </cell>
          <cell r="J698" t="str">
            <v>YASHVANT</v>
          </cell>
          <cell r="K698" t="str">
            <v>RAM SHANKAR</v>
          </cell>
          <cell r="L698" t="str">
            <v>HELPER</v>
          </cell>
          <cell r="M698">
            <v>0</v>
          </cell>
          <cell r="N698">
            <v>101329422956</v>
          </cell>
          <cell r="O698">
            <v>101329422956</v>
          </cell>
          <cell r="P698" t="e">
            <v>#N/A</v>
          </cell>
        </row>
        <row r="699">
          <cell r="H699">
            <v>66401</v>
          </cell>
          <cell r="I699">
            <v>0</v>
          </cell>
          <cell r="J699" t="str">
            <v>SHAILENDRA BISEN</v>
          </cell>
          <cell r="K699" t="str">
            <v>ANGAN LAL BISEN</v>
          </cell>
          <cell r="L699" t="str">
            <v>OPERATOR</v>
          </cell>
          <cell r="M699">
            <v>0</v>
          </cell>
          <cell r="N699">
            <v>101324775987</v>
          </cell>
          <cell r="O699">
            <v>101324775987</v>
          </cell>
          <cell r="P699" t="e">
            <v>#N/A</v>
          </cell>
        </row>
        <row r="700">
          <cell r="H700">
            <v>66402</v>
          </cell>
          <cell r="I700">
            <v>0</v>
          </cell>
          <cell r="J700" t="str">
            <v>MANOJ BAIS</v>
          </cell>
          <cell r="K700" t="str">
            <v>SHRIMAN DHANSINGH BAIS</v>
          </cell>
          <cell r="L700" t="str">
            <v>HELPER</v>
          </cell>
          <cell r="M700">
            <v>0</v>
          </cell>
          <cell r="N700">
            <v>100058278891</v>
          </cell>
          <cell r="O700">
            <v>100058278891</v>
          </cell>
          <cell r="P700" t="e">
            <v>#N/A</v>
          </cell>
        </row>
        <row r="701">
          <cell r="H701">
            <v>66403</v>
          </cell>
          <cell r="I701">
            <v>0</v>
          </cell>
          <cell r="J701" t="str">
            <v>JITENDRA THAKRE</v>
          </cell>
          <cell r="K701" t="str">
            <v>GAJANAND JI THAKRE</v>
          </cell>
          <cell r="L701" t="str">
            <v>OPERATOR</v>
          </cell>
          <cell r="M701">
            <v>0</v>
          </cell>
          <cell r="N701">
            <v>101329511241</v>
          </cell>
          <cell r="O701">
            <v>101329511241</v>
          </cell>
          <cell r="P701" t="e">
            <v>#N/A</v>
          </cell>
        </row>
        <row r="702">
          <cell r="H702">
            <v>66404</v>
          </cell>
          <cell r="I702">
            <v>0</v>
          </cell>
          <cell r="J702" t="str">
            <v>SURPATI TELASE</v>
          </cell>
          <cell r="K702" t="str">
            <v>GOMAT RAM HIRWAHE</v>
          </cell>
          <cell r="L702" t="str">
            <v>COMPUTER OPERATOR</v>
          </cell>
          <cell r="M702">
            <v>0</v>
          </cell>
          <cell r="N702">
            <v>101329422800</v>
          </cell>
          <cell r="O702">
            <v>101329422800</v>
          </cell>
          <cell r="P702" t="e">
            <v>#N/A</v>
          </cell>
        </row>
        <row r="703">
          <cell r="H703">
            <v>66405</v>
          </cell>
          <cell r="I703">
            <v>0</v>
          </cell>
          <cell r="J703" t="str">
            <v>HARENDRA PRASAD MARATHA</v>
          </cell>
          <cell r="K703" t="str">
            <v>REK CHAND MARATHA</v>
          </cell>
          <cell r="L703" t="str">
            <v>OPERATOR</v>
          </cell>
          <cell r="M703">
            <v>0</v>
          </cell>
          <cell r="N703">
            <v>101329422918</v>
          </cell>
          <cell r="O703">
            <v>101329422918</v>
          </cell>
          <cell r="P703" t="e">
            <v>#N/A</v>
          </cell>
        </row>
        <row r="704">
          <cell r="H704">
            <v>66406</v>
          </cell>
          <cell r="I704">
            <v>0</v>
          </cell>
          <cell r="J704" t="str">
            <v>NARENDRA KUMAR MERAVI</v>
          </cell>
          <cell r="K704" t="str">
            <v>BIRAN SINGH MERAVI</v>
          </cell>
          <cell r="L704" t="str">
            <v>OPERATOR</v>
          </cell>
          <cell r="M704">
            <v>0</v>
          </cell>
          <cell r="N704">
            <v>101311477933</v>
          </cell>
          <cell r="O704">
            <v>101311477933</v>
          </cell>
          <cell r="P704" t="e">
            <v>#N/A</v>
          </cell>
        </row>
        <row r="705">
          <cell r="H705">
            <v>66407</v>
          </cell>
          <cell r="I705">
            <v>0</v>
          </cell>
          <cell r="J705" t="str">
            <v>SUNIL KUMAR YADAV</v>
          </cell>
          <cell r="K705" t="str">
            <v>INDAL SINGH YADAV</v>
          </cell>
          <cell r="L705" t="str">
            <v>OPERATOR</v>
          </cell>
          <cell r="M705">
            <v>0</v>
          </cell>
          <cell r="N705">
            <v>101311477967</v>
          </cell>
          <cell r="O705">
            <v>101311477967</v>
          </cell>
          <cell r="P705" t="e">
            <v>#N/A</v>
          </cell>
        </row>
        <row r="706">
          <cell r="H706">
            <v>66408</v>
          </cell>
          <cell r="I706">
            <v>0</v>
          </cell>
          <cell r="J706" t="str">
            <v>BHUPENDRA SINGH CHANDEL</v>
          </cell>
          <cell r="K706" t="str">
            <v>REWA SINGH CHANDEL</v>
          </cell>
          <cell r="L706" t="str">
            <v>HELPER</v>
          </cell>
          <cell r="M706">
            <v>0</v>
          </cell>
          <cell r="N706">
            <v>101329422939</v>
          </cell>
          <cell r="O706">
            <v>101329422939</v>
          </cell>
          <cell r="P706" t="e">
            <v>#N/A</v>
          </cell>
        </row>
        <row r="707">
          <cell r="H707">
            <v>66409</v>
          </cell>
          <cell r="I707">
            <v>0</v>
          </cell>
          <cell r="J707" t="str">
            <v>HARSH KUMAR RANA</v>
          </cell>
          <cell r="K707" t="str">
            <v>RAMESH RANA</v>
          </cell>
          <cell r="L707" t="str">
            <v>OPERATOR</v>
          </cell>
          <cell r="M707">
            <v>0</v>
          </cell>
          <cell r="N707">
            <v>101311477922</v>
          </cell>
          <cell r="O707">
            <v>101311477922</v>
          </cell>
          <cell r="P707" t="e">
            <v>#N/A</v>
          </cell>
        </row>
        <row r="708">
          <cell r="H708">
            <v>66410</v>
          </cell>
          <cell r="I708">
            <v>0</v>
          </cell>
          <cell r="J708" t="str">
            <v>RAMESH KUMAR VASHNIK</v>
          </cell>
          <cell r="K708" t="str">
            <v>BABU RAM VAHSNIK</v>
          </cell>
          <cell r="L708" t="str">
            <v>OPERATOR</v>
          </cell>
          <cell r="M708">
            <v>0</v>
          </cell>
          <cell r="N708">
            <v>101178997597</v>
          </cell>
          <cell r="O708">
            <v>101178997597</v>
          </cell>
          <cell r="P708" t="e">
            <v>#N/A</v>
          </cell>
        </row>
        <row r="709">
          <cell r="H709">
            <v>66411</v>
          </cell>
          <cell r="I709">
            <v>0</v>
          </cell>
          <cell r="J709" t="str">
            <v>BAIRAG SINGH MARKAM</v>
          </cell>
          <cell r="K709" t="str">
            <v>AJAAVSINGH MARKAM</v>
          </cell>
          <cell r="L709" t="str">
            <v>HELPER</v>
          </cell>
          <cell r="M709">
            <v>0</v>
          </cell>
          <cell r="N709">
            <v>101329422859</v>
          </cell>
          <cell r="O709">
            <v>101329422859</v>
          </cell>
          <cell r="P709" t="e">
            <v>#N/A</v>
          </cell>
        </row>
        <row r="710">
          <cell r="H710">
            <v>66412</v>
          </cell>
          <cell r="I710">
            <v>0</v>
          </cell>
          <cell r="J710" t="str">
            <v>INDRAJEET RANA</v>
          </cell>
          <cell r="K710" t="str">
            <v>PRABHULAL RANA</v>
          </cell>
          <cell r="L710" t="str">
            <v>OFFICERS</v>
          </cell>
          <cell r="M710">
            <v>0</v>
          </cell>
          <cell r="N710">
            <v>101324490533</v>
          </cell>
          <cell r="O710">
            <v>101324490533</v>
          </cell>
          <cell r="P710" t="e">
            <v>#N/A</v>
          </cell>
        </row>
        <row r="711">
          <cell r="H711">
            <v>66413</v>
          </cell>
          <cell r="I711">
            <v>0</v>
          </cell>
          <cell r="J711" t="str">
            <v>DINESH RATHOUR</v>
          </cell>
          <cell r="K711" t="str">
            <v>SADA SINGH RATHOUR</v>
          </cell>
          <cell r="L711" t="str">
            <v>HELPER</v>
          </cell>
          <cell r="M711">
            <v>0</v>
          </cell>
          <cell r="N711">
            <v>101324368683</v>
          </cell>
          <cell r="O711">
            <v>101324368683</v>
          </cell>
          <cell r="P711" t="e">
            <v>#N/A</v>
          </cell>
        </row>
        <row r="712">
          <cell r="H712">
            <v>66415</v>
          </cell>
          <cell r="I712">
            <v>0</v>
          </cell>
          <cell r="J712" t="str">
            <v>SHAILENDRA MARSKOLE</v>
          </cell>
          <cell r="K712" t="str">
            <v>MADAN SINGH MARSKOLE</v>
          </cell>
          <cell r="L712" t="str">
            <v>OPERATOR</v>
          </cell>
          <cell r="M712">
            <v>0</v>
          </cell>
          <cell r="N712">
            <v>101329422987</v>
          </cell>
          <cell r="O712">
            <v>101329422987</v>
          </cell>
          <cell r="P712" t="e">
            <v>#N/A</v>
          </cell>
        </row>
        <row r="713">
          <cell r="H713">
            <v>66416</v>
          </cell>
          <cell r="I713">
            <v>0</v>
          </cell>
          <cell r="J713" t="str">
            <v>HOMLAL MARKAM</v>
          </cell>
          <cell r="K713" t="str">
            <v>MAHARU SINGH MARKAM</v>
          </cell>
          <cell r="L713" t="str">
            <v>HELPER</v>
          </cell>
          <cell r="M713">
            <v>0</v>
          </cell>
          <cell r="N713">
            <v>101329423029</v>
          </cell>
          <cell r="O713">
            <v>101329423029</v>
          </cell>
          <cell r="P713" t="e">
            <v>#N/A</v>
          </cell>
        </row>
        <row r="714">
          <cell r="H714">
            <v>66417</v>
          </cell>
          <cell r="I714">
            <v>0</v>
          </cell>
          <cell r="J714" t="str">
            <v>RAHUL KUMAR BITHLE</v>
          </cell>
          <cell r="K714" t="str">
            <v>VINOD BITHLE</v>
          </cell>
          <cell r="L714" t="str">
            <v>OPERATOR</v>
          </cell>
          <cell r="M714">
            <v>0</v>
          </cell>
          <cell r="N714">
            <v>100944007564</v>
          </cell>
          <cell r="O714">
            <v>100944007564</v>
          </cell>
          <cell r="P714" t="e">
            <v>#N/A</v>
          </cell>
        </row>
        <row r="715">
          <cell r="H715">
            <v>66418</v>
          </cell>
          <cell r="I715">
            <v>0</v>
          </cell>
          <cell r="J715" t="str">
            <v>SANJEEV KUMAR BHOANDEKAR</v>
          </cell>
          <cell r="K715" t="str">
            <v>LAXMI PRASAD</v>
          </cell>
          <cell r="L715" t="str">
            <v>OPERATOR</v>
          </cell>
          <cell r="M715">
            <v>0</v>
          </cell>
          <cell r="N715">
            <v>101329423040</v>
          </cell>
          <cell r="O715">
            <v>101329423040</v>
          </cell>
          <cell r="P715" t="e">
            <v>#N/A</v>
          </cell>
        </row>
        <row r="716">
          <cell r="H716">
            <v>66419</v>
          </cell>
          <cell r="I716">
            <v>0</v>
          </cell>
          <cell r="J716" t="str">
            <v>SANTOSH KUMAR MARSKOLE</v>
          </cell>
          <cell r="K716" t="str">
            <v>LIKKAN MARSKOLE</v>
          </cell>
          <cell r="L716" t="str">
            <v>HELPER</v>
          </cell>
          <cell r="M716">
            <v>0</v>
          </cell>
          <cell r="N716">
            <v>101329423265</v>
          </cell>
          <cell r="O716">
            <v>101329423265</v>
          </cell>
          <cell r="P716" t="e">
            <v>#N/A</v>
          </cell>
        </row>
        <row r="717">
          <cell r="H717">
            <v>66420</v>
          </cell>
          <cell r="I717">
            <v>0</v>
          </cell>
          <cell r="J717" t="str">
            <v>VIRENDRA KUMAR TILLASI</v>
          </cell>
          <cell r="K717" t="str">
            <v>PURUSHOTTAM TILLASI</v>
          </cell>
          <cell r="L717" t="str">
            <v>HELPER</v>
          </cell>
          <cell r="M717">
            <v>0</v>
          </cell>
          <cell r="N717">
            <v>101311477951</v>
          </cell>
          <cell r="O717">
            <v>101311477951</v>
          </cell>
          <cell r="P717" t="e">
            <v>#N/A</v>
          </cell>
        </row>
        <row r="718">
          <cell r="H718">
            <v>66421</v>
          </cell>
          <cell r="I718">
            <v>0</v>
          </cell>
          <cell r="J718" t="str">
            <v>KANKAR</v>
          </cell>
          <cell r="K718" t="str">
            <v>GANESH RAM</v>
          </cell>
          <cell r="L718" t="str">
            <v>OPERATOR</v>
          </cell>
          <cell r="M718">
            <v>0</v>
          </cell>
          <cell r="N718">
            <v>101329422960</v>
          </cell>
          <cell r="O718">
            <v>101329422960</v>
          </cell>
          <cell r="P718" t="e">
            <v>#N/A</v>
          </cell>
        </row>
        <row r="719">
          <cell r="H719">
            <v>66422</v>
          </cell>
          <cell r="I719">
            <v>0</v>
          </cell>
          <cell r="J719" t="str">
            <v>ASHOK SANSWAR</v>
          </cell>
          <cell r="K719" t="str">
            <v>CHARN LAL SANSWAR</v>
          </cell>
          <cell r="L719" t="str">
            <v>HELPER</v>
          </cell>
          <cell r="M719">
            <v>0</v>
          </cell>
          <cell r="N719">
            <v>101350839048</v>
          </cell>
          <cell r="O719">
            <v>101350839048</v>
          </cell>
          <cell r="P719" t="e">
            <v>#N/A</v>
          </cell>
        </row>
        <row r="720">
          <cell r="H720">
            <v>66423</v>
          </cell>
          <cell r="I720">
            <v>0</v>
          </cell>
          <cell r="J720" t="str">
            <v>SANTLAL MERAVI</v>
          </cell>
          <cell r="K720" t="str">
            <v>BAHORAN SINGH MERAVI</v>
          </cell>
          <cell r="L720" t="str">
            <v>HELPER</v>
          </cell>
          <cell r="M720">
            <v>0</v>
          </cell>
          <cell r="N720">
            <v>100058230469</v>
          </cell>
          <cell r="O720">
            <v>100058230469</v>
          </cell>
          <cell r="P720" t="e">
            <v>#N/A</v>
          </cell>
        </row>
        <row r="721">
          <cell r="H721">
            <v>71127</v>
          </cell>
          <cell r="I721">
            <v>0</v>
          </cell>
          <cell r="J721" t="str">
            <v>PANKAJ THAKRE</v>
          </cell>
          <cell r="K721" t="str">
            <v>VIGNESHWAR THAKRE</v>
          </cell>
          <cell r="L721" t="str">
            <v>SUB STATION OPERATOR</v>
          </cell>
          <cell r="M721">
            <v>0</v>
          </cell>
          <cell r="N721">
            <v>100930072185</v>
          </cell>
          <cell r="O721">
            <v>100930072185</v>
          </cell>
          <cell r="P721" t="e">
            <v>#N/A</v>
          </cell>
        </row>
        <row r="722">
          <cell r="H722">
            <v>71128</v>
          </cell>
          <cell r="I722">
            <v>0</v>
          </cell>
          <cell r="J722" t="str">
            <v>VINOD RAHANGDALE</v>
          </cell>
          <cell r="K722" t="str">
            <v>RANJEET SINGH RAHANGDALE</v>
          </cell>
          <cell r="L722" t="str">
            <v>SUB STATION OPERATOR</v>
          </cell>
          <cell r="M722">
            <v>0</v>
          </cell>
          <cell r="N722">
            <v>101366769602</v>
          </cell>
          <cell r="O722">
            <v>101366769602</v>
          </cell>
          <cell r="P722" t="e">
            <v>#N/A</v>
          </cell>
        </row>
        <row r="723">
          <cell r="H723">
            <v>71129</v>
          </cell>
          <cell r="I723">
            <v>0</v>
          </cell>
          <cell r="J723" t="str">
            <v>RITESH DAMAHE</v>
          </cell>
          <cell r="K723" t="str">
            <v>BALIK RAM DAMAHE</v>
          </cell>
          <cell r="L723" t="str">
            <v>SUB STATION OPERATOR</v>
          </cell>
          <cell r="M723">
            <v>0</v>
          </cell>
          <cell r="N723">
            <v>101356847224</v>
          </cell>
          <cell r="O723">
            <v>101356847224</v>
          </cell>
          <cell r="P723" t="e">
            <v>#N/A</v>
          </cell>
        </row>
        <row r="724">
          <cell r="H724">
            <v>71133</v>
          </cell>
          <cell r="I724">
            <v>0</v>
          </cell>
          <cell r="J724" t="str">
            <v>MAHENDRA KUMAR TEKAM</v>
          </cell>
          <cell r="K724" t="str">
            <v>CHETAN SINGH TEKAM</v>
          </cell>
          <cell r="L724" t="str">
            <v>SUB STATION OPERATOR</v>
          </cell>
          <cell r="M724">
            <v>0</v>
          </cell>
          <cell r="N724">
            <v>101206789228</v>
          </cell>
          <cell r="O724">
            <v>101206789228</v>
          </cell>
          <cell r="P724" t="e">
            <v>#N/A</v>
          </cell>
        </row>
        <row r="725">
          <cell r="H725">
            <v>71154</v>
          </cell>
          <cell r="I725">
            <v>0</v>
          </cell>
          <cell r="J725" t="str">
            <v>BHUPENDRA PATLE</v>
          </cell>
          <cell r="K725" t="str">
            <v>CHUNNI LAL PATLE</v>
          </cell>
          <cell r="L725" t="str">
            <v>ASSISTANT</v>
          </cell>
          <cell r="M725">
            <v>0</v>
          </cell>
          <cell r="N725">
            <v>101249845334</v>
          </cell>
          <cell r="O725">
            <v>101249845334</v>
          </cell>
          <cell r="P725" t="e">
            <v>#N/A</v>
          </cell>
        </row>
        <row r="726">
          <cell r="H726">
            <v>71155</v>
          </cell>
          <cell r="I726">
            <v>0</v>
          </cell>
          <cell r="J726" t="str">
            <v>HEM KUNWAR</v>
          </cell>
          <cell r="K726" t="str">
            <v>DINAJI TURKAR</v>
          </cell>
          <cell r="L726" t="str">
            <v>ASSISTANT</v>
          </cell>
          <cell r="M726">
            <v>0</v>
          </cell>
          <cell r="N726">
            <v>101367375537</v>
          </cell>
          <cell r="O726">
            <v>101367375537</v>
          </cell>
          <cell r="P726" t="e">
            <v>#N/A</v>
          </cell>
        </row>
        <row r="727">
          <cell r="H727">
            <v>72033</v>
          </cell>
          <cell r="I727">
            <v>0</v>
          </cell>
          <cell r="J727" t="str">
            <v>KHEL SINGH YADAV</v>
          </cell>
          <cell r="K727" t="str">
            <v>PUSU SINGH YADAV</v>
          </cell>
          <cell r="L727" t="str">
            <v>ASSISTANT</v>
          </cell>
          <cell r="M727">
            <v>0</v>
          </cell>
          <cell r="N727">
            <v>101387891895</v>
          </cell>
          <cell r="O727">
            <v>101387891895</v>
          </cell>
          <cell r="P727" t="e">
            <v>#N/A</v>
          </cell>
        </row>
        <row r="728">
          <cell r="H728">
            <v>67081</v>
          </cell>
          <cell r="I728">
            <v>0</v>
          </cell>
          <cell r="J728" t="str">
            <v>LUMESH SHARNAGAT</v>
          </cell>
          <cell r="K728" t="str">
            <v>DILARAM SHARNAGAT</v>
          </cell>
          <cell r="L728" t="str">
            <v>SUB STATION OPERATOR</v>
          </cell>
          <cell r="M728">
            <v>0</v>
          </cell>
          <cell r="N728">
            <v>101311476870</v>
          </cell>
          <cell r="O728">
            <v>101311476870</v>
          </cell>
          <cell r="P728" t="e">
            <v>#N/A</v>
          </cell>
        </row>
        <row r="729">
          <cell r="H729">
            <v>67082</v>
          </cell>
          <cell r="I729">
            <v>0</v>
          </cell>
          <cell r="J729" t="str">
            <v>SARVAN SINGH MARAVI</v>
          </cell>
          <cell r="K729" t="str">
            <v>MAKHAN SINGH MARAVI</v>
          </cell>
          <cell r="L729" t="str">
            <v>SUB STATION HELPER</v>
          </cell>
          <cell r="M729">
            <v>0</v>
          </cell>
          <cell r="N729">
            <v>101329511315</v>
          </cell>
          <cell r="O729">
            <v>101329511315</v>
          </cell>
          <cell r="P729" t="e">
            <v>#N/A</v>
          </cell>
        </row>
        <row r="730">
          <cell r="H730">
            <v>69335</v>
          </cell>
          <cell r="I730">
            <v>0</v>
          </cell>
          <cell r="J730" t="str">
            <v>DURGESH KUMAR CHAUBEY</v>
          </cell>
          <cell r="K730" t="str">
            <v>UMESH CHAUBEY</v>
          </cell>
          <cell r="L730" t="str">
            <v>SUB STATION OPERATOR</v>
          </cell>
          <cell r="M730">
            <v>0</v>
          </cell>
          <cell r="N730">
            <v>101350838879</v>
          </cell>
          <cell r="O730">
            <v>101350838879</v>
          </cell>
          <cell r="P730" t="e">
            <v>#N/A</v>
          </cell>
        </row>
        <row r="731">
          <cell r="H731">
            <v>70739</v>
          </cell>
          <cell r="I731">
            <v>0</v>
          </cell>
          <cell r="J731" t="str">
            <v>DEVENDRA BISEN</v>
          </cell>
          <cell r="K731" t="str">
            <v>NEELAM CHAND BISEN</v>
          </cell>
          <cell r="L731" t="str">
            <v>SUB STATION OPERATOR</v>
          </cell>
          <cell r="M731">
            <v>0</v>
          </cell>
          <cell r="N731">
            <v>101345186474</v>
          </cell>
          <cell r="O731">
            <v>101345186474</v>
          </cell>
          <cell r="P731" t="e">
            <v>#N/A</v>
          </cell>
        </row>
        <row r="732">
          <cell r="H732">
            <v>64355</v>
          </cell>
          <cell r="I732">
            <v>0</v>
          </cell>
          <cell r="J732" t="str">
            <v>VIKRAM RAM TAMTA</v>
          </cell>
          <cell r="K732" t="str">
            <v>TULA RAM TAMTA</v>
          </cell>
          <cell r="L732" t="str">
            <v>SECURITY SUPERVISOR</v>
          </cell>
          <cell r="M732">
            <v>0</v>
          </cell>
          <cell r="N732">
            <v>101355743656</v>
          </cell>
          <cell r="O732">
            <v>101355743656</v>
          </cell>
          <cell r="P732">
            <v>6111264801</v>
          </cell>
        </row>
        <row r="733">
          <cell r="H733">
            <v>64358</v>
          </cell>
          <cell r="I733">
            <v>0</v>
          </cell>
          <cell r="J733" t="str">
            <v>HARISH CHANDRA</v>
          </cell>
          <cell r="K733" t="str">
            <v>SHYAM LAL</v>
          </cell>
          <cell r="L733" t="str">
            <v>SECURITY GUARD</v>
          </cell>
          <cell r="M733">
            <v>0</v>
          </cell>
          <cell r="N733">
            <v>101234234650</v>
          </cell>
          <cell r="O733">
            <v>101234234650</v>
          </cell>
          <cell r="P733">
            <v>6111264825</v>
          </cell>
        </row>
        <row r="734">
          <cell r="H734">
            <v>64360</v>
          </cell>
          <cell r="I734">
            <v>0</v>
          </cell>
          <cell r="J734" t="str">
            <v>DEEP CHANDRA PANDEY</v>
          </cell>
          <cell r="K734" t="str">
            <v>RAMESH CHANDRA PANDEY</v>
          </cell>
          <cell r="L734" t="str">
            <v>SECURITY GUARD</v>
          </cell>
          <cell r="M734">
            <v>0</v>
          </cell>
          <cell r="N734">
            <v>101234234678</v>
          </cell>
          <cell r="O734">
            <v>101234234678</v>
          </cell>
          <cell r="P734">
            <v>6111264842</v>
          </cell>
        </row>
        <row r="735">
          <cell r="H735">
            <v>64711</v>
          </cell>
          <cell r="I735">
            <v>0</v>
          </cell>
          <cell r="J735" t="str">
            <v>SANJAY KUMAR GAHTORI</v>
          </cell>
          <cell r="K735" t="str">
            <v>LT.JAGDISH PRASAD GAHTORI</v>
          </cell>
          <cell r="L735" t="str">
            <v>SECURITY SUPERVISOR</v>
          </cell>
          <cell r="M735">
            <v>0</v>
          </cell>
          <cell r="N735">
            <v>101263111993</v>
          </cell>
          <cell r="O735">
            <v>101263111993</v>
          </cell>
          <cell r="P735">
            <v>6111264863</v>
          </cell>
        </row>
        <row r="736">
          <cell r="H736">
            <v>65179</v>
          </cell>
          <cell r="I736">
            <v>0</v>
          </cell>
          <cell r="J736" t="str">
            <v>RAVINDRA RAM</v>
          </cell>
          <cell r="K736" t="str">
            <v>MOHAN RAM</v>
          </cell>
          <cell r="L736" t="str">
            <v>SECURITY GUARD</v>
          </cell>
          <cell r="M736">
            <v>0</v>
          </cell>
          <cell r="N736">
            <v>101142849392</v>
          </cell>
          <cell r="O736">
            <v>101142849392</v>
          </cell>
          <cell r="P736">
            <v>6111300739</v>
          </cell>
        </row>
        <row r="737">
          <cell r="H737">
            <v>65598</v>
          </cell>
          <cell r="I737">
            <v>0</v>
          </cell>
          <cell r="J737" t="str">
            <v>GAURI DUTT</v>
          </cell>
          <cell r="K737" t="str">
            <v>MADHAWANAND</v>
          </cell>
          <cell r="L737" t="str">
            <v>SECURITY GUARD</v>
          </cell>
          <cell r="M737">
            <v>0</v>
          </cell>
          <cell r="N737" t="e">
            <v>#N/A</v>
          </cell>
          <cell r="O737">
            <v>101355743618</v>
          </cell>
          <cell r="P737" t="e">
            <v>#N/A</v>
          </cell>
        </row>
        <row r="738">
          <cell r="H738">
            <v>67782</v>
          </cell>
          <cell r="I738">
            <v>0</v>
          </cell>
          <cell r="J738" t="str">
            <v>KUNVAR SEN</v>
          </cell>
          <cell r="K738" t="str">
            <v>RAM SWAROOP</v>
          </cell>
          <cell r="L738" t="str">
            <v>SECURITY GUARD</v>
          </cell>
          <cell r="M738">
            <v>0</v>
          </cell>
          <cell r="N738">
            <v>101338999426</v>
          </cell>
          <cell r="O738">
            <v>101338999426</v>
          </cell>
          <cell r="P738">
            <v>6111439360</v>
          </cell>
        </row>
        <row r="739">
          <cell r="H739">
            <v>69094</v>
          </cell>
          <cell r="I739">
            <v>0</v>
          </cell>
          <cell r="J739" t="str">
            <v>SANTOSH KUMAR</v>
          </cell>
          <cell r="K739" t="str">
            <v>LT.BHAGIRATH</v>
          </cell>
          <cell r="L739" t="str">
            <v>SECURITY GUARD</v>
          </cell>
          <cell r="M739">
            <v>0</v>
          </cell>
          <cell r="N739">
            <v>101191113623</v>
          </cell>
          <cell r="O739">
            <v>101191113623</v>
          </cell>
          <cell r="P739">
            <v>6111486489</v>
          </cell>
        </row>
        <row r="740">
          <cell r="H740">
            <v>69095</v>
          </cell>
          <cell r="I740">
            <v>0</v>
          </cell>
          <cell r="J740" t="str">
            <v>SHOBAN RAM</v>
          </cell>
          <cell r="K740" t="str">
            <v>DIWAN RAM</v>
          </cell>
          <cell r="L740" t="str">
            <v>SECURITY GUARD</v>
          </cell>
          <cell r="M740">
            <v>0</v>
          </cell>
          <cell r="N740">
            <v>101355743589</v>
          </cell>
          <cell r="O740">
            <v>101355743589</v>
          </cell>
          <cell r="P740">
            <v>6111486508</v>
          </cell>
        </row>
        <row r="741">
          <cell r="H741">
            <v>69624</v>
          </cell>
          <cell r="I741">
            <v>0</v>
          </cell>
          <cell r="J741" t="str">
            <v>PUSHKAR DATT SHARMA</v>
          </cell>
          <cell r="K741" t="str">
            <v>REVADHAR SHARMA</v>
          </cell>
          <cell r="L741" t="str">
            <v>SECURITY GUARD</v>
          </cell>
          <cell r="M741">
            <v>0</v>
          </cell>
          <cell r="N741">
            <v>101339503134</v>
          </cell>
          <cell r="O741">
            <v>101339503134</v>
          </cell>
          <cell r="P741">
            <v>6111537871</v>
          </cell>
        </row>
        <row r="742">
          <cell r="H742">
            <v>69895</v>
          </cell>
          <cell r="I742">
            <v>0</v>
          </cell>
          <cell r="J742" t="str">
            <v>SWAMI NATH TIWARI</v>
          </cell>
          <cell r="K742" t="str">
            <v>LT.KASHI NATH TIWARI</v>
          </cell>
          <cell r="L742" t="str">
            <v>SECURITY GUARD</v>
          </cell>
          <cell r="M742">
            <v>0</v>
          </cell>
          <cell r="N742">
            <v>101355743602</v>
          </cell>
          <cell r="O742">
            <v>101355743602</v>
          </cell>
          <cell r="P742">
            <v>6111583154</v>
          </cell>
        </row>
        <row r="743">
          <cell r="H743">
            <v>73258</v>
          </cell>
          <cell r="I743">
            <v>0</v>
          </cell>
          <cell r="J743" t="str">
            <v>JAY SINGH</v>
          </cell>
          <cell r="K743" t="str">
            <v>MAN SINGH</v>
          </cell>
          <cell r="L743" t="str">
            <v>SECURITY GUARD</v>
          </cell>
          <cell r="M743">
            <v>0</v>
          </cell>
          <cell r="N743">
            <v>101418567959</v>
          </cell>
          <cell r="O743">
            <v>101418567959</v>
          </cell>
          <cell r="P743" t="e">
            <v>#N/A</v>
          </cell>
        </row>
        <row r="744">
          <cell r="H744">
            <v>73263</v>
          </cell>
          <cell r="I744">
            <v>0</v>
          </cell>
          <cell r="J744" t="str">
            <v>GANESH LAL</v>
          </cell>
          <cell r="K744" t="str">
            <v>ROOP RAM</v>
          </cell>
          <cell r="L744" t="str">
            <v>SECURITY GUARD</v>
          </cell>
          <cell r="M744">
            <v>0</v>
          </cell>
          <cell r="N744">
            <v>101289911856</v>
          </cell>
          <cell r="O744">
            <v>101289911856</v>
          </cell>
          <cell r="P744" t="e">
            <v>#N/A</v>
          </cell>
        </row>
        <row r="745">
          <cell r="H745">
            <v>73264</v>
          </cell>
          <cell r="I745">
            <v>0</v>
          </cell>
          <cell r="J745" t="str">
            <v>BHOOPENDRA RAM</v>
          </cell>
          <cell r="K745" t="str">
            <v>MANGAL RAM</v>
          </cell>
          <cell r="L745" t="str">
            <v>SECURITY GUARD</v>
          </cell>
          <cell r="M745">
            <v>0</v>
          </cell>
          <cell r="N745">
            <v>101418567944</v>
          </cell>
          <cell r="O745">
            <v>101418567944</v>
          </cell>
          <cell r="P745" t="e">
            <v>#N/A</v>
          </cell>
        </row>
        <row r="746">
          <cell r="H746">
            <v>73265</v>
          </cell>
          <cell r="I746">
            <v>0</v>
          </cell>
          <cell r="J746" t="str">
            <v>SURENDRA SINGH</v>
          </cell>
          <cell r="K746" t="str">
            <v>LT.-BADAM SINGH</v>
          </cell>
          <cell r="L746" t="str">
            <v>SECURITY GUARD</v>
          </cell>
          <cell r="M746">
            <v>0</v>
          </cell>
          <cell r="N746">
            <v>101225156306</v>
          </cell>
          <cell r="O746">
            <v>101225156306</v>
          </cell>
          <cell r="P746" t="e">
            <v>#N/A</v>
          </cell>
        </row>
        <row r="747">
          <cell r="H747">
            <v>67039</v>
          </cell>
          <cell r="I747">
            <v>0</v>
          </cell>
          <cell r="J747" t="str">
            <v>NEERAJ KUMAR JANGHELA</v>
          </cell>
          <cell r="K747" t="str">
            <v>RAJU</v>
          </cell>
          <cell r="L747" t="str">
            <v>SUB STATION OPERATOR</v>
          </cell>
          <cell r="M747">
            <v>0</v>
          </cell>
          <cell r="N747">
            <v>101311479821</v>
          </cell>
          <cell r="O747">
            <v>101311479821</v>
          </cell>
          <cell r="P747" t="e">
            <v>#N/A</v>
          </cell>
        </row>
        <row r="748">
          <cell r="H748">
            <v>67040</v>
          </cell>
          <cell r="I748">
            <v>0</v>
          </cell>
          <cell r="J748" t="str">
            <v>NITESH KUMAR GAHUWNSHI</v>
          </cell>
          <cell r="K748" t="str">
            <v>PRAMOD KUMAR</v>
          </cell>
          <cell r="L748" t="str">
            <v>SUB STATION OPERATOR</v>
          </cell>
          <cell r="M748">
            <v>0</v>
          </cell>
          <cell r="N748">
            <v>100923576307</v>
          </cell>
          <cell r="O748">
            <v>100923576307</v>
          </cell>
          <cell r="P748" t="e">
            <v>#N/A</v>
          </cell>
        </row>
        <row r="749">
          <cell r="H749">
            <v>67041</v>
          </cell>
          <cell r="I749">
            <v>0</v>
          </cell>
          <cell r="J749" t="str">
            <v>SUJEET KUMAR NANDA</v>
          </cell>
          <cell r="K749" t="str">
            <v>KISHANLAL NANDA</v>
          </cell>
          <cell r="L749" t="str">
            <v>SUB STATION OPERATOR</v>
          </cell>
          <cell r="M749">
            <v>0</v>
          </cell>
          <cell r="N749">
            <v>101311479832</v>
          </cell>
          <cell r="O749">
            <v>101311479832</v>
          </cell>
          <cell r="P749" t="e">
            <v>#N/A</v>
          </cell>
        </row>
        <row r="750">
          <cell r="H750">
            <v>67042</v>
          </cell>
          <cell r="I750">
            <v>0</v>
          </cell>
          <cell r="J750" t="str">
            <v>SANT KUMAR</v>
          </cell>
          <cell r="K750" t="str">
            <v>GULAB SINGH THAKUR</v>
          </cell>
          <cell r="L750" t="str">
            <v>SUB STATION HELPER</v>
          </cell>
          <cell r="M750">
            <v>0</v>
          </cell>
          <cell r="N750">
            <v>101327404768</v>
          </cell>
          <cell r="O750">
            <v>101327404768</v>
          </cell>
          <cell r="P750" t="e">
            <v>#N/A</v>
          </cell>
        </row>
        <row r="751">
          <cell r="H751">
            <v>67043</v>
          </cell>
          <cell r="I751">
            <v>0</v>
          </cell>
          <cell r="J751" t="str">
            <v>PRADEEP KUMAR KUSHRE</v>
          </cell>
          <cell r="K751" t="str">
            <v>MANGLESH</v>
          </cell>
          <cell r="L751" t="str">
            <v>ASSISTANT</v>
          </cell>
          <cell r="M751">
            <v>0</v>
          </cell>
          <cell r="N751">
            <v>101311477443</v>
          </cell>
          <cell r="O751">
            <v>101311477443</v>
          </cell>
          <cell r="P751" t="e">
            <v>#N/A</v>
          </cell>
        </row>
        <row r="752">
          <cell r="H752">
            <v>67044</v>
          </cell>
          <cell r="I752">
            <v>0</v>
          </cell>
          <cell r="J752" t="str">
            <v>RAM PRASAD MALGAM</v>
          </cell>
          <cell r="K752" t="str">
            <v>MANGAL SINGH</v>
          </cell>
          <cell r="L752" t="str">
            <v>LINEMAN HELPER</v>
          </cell>
          <cell r="M752">
            <v>0</v>
          </cell>
          <cell r="N752">
            <v>101311477458</v>
          </cell>
          <cell r="O752">
            <v>101311477458</v>
          </cell>
          <cell r="P752" t="e">
            <v>#N/A</v>
          </cell>
        </row>
        <row r="753">
          <cell r="H753">
            <v>67045</v>
          </cell>
          <cell r="I753">
            <v>0</v>
          </cell>
          <cell r="J753" t="str">
            <v>AJAY KUMAR</v>
          </cell>
          <cell r="K753" t="str">
            <v>KODULAL</v>
          </cell>
          <cell r="L753" t="str">
            <v>LINEMAN HELPER</v>
          </cell>
          <cell r="M753">
            <v>0</v>
          </cell>
          <cell r="N753">
            <v>101329423135</v>
          </cell>
          <cell r="O753">
            <v>101329423135</v>
          </cell>
          <cell r="P753" t="e">
            <v>#N/A</v>
          </cell>
        </row>
        <row r="754">
          <cell r="H754">
            <v>67046</v>
          </cell>
          <cell r="I754">
            <v>0</v>
          </cell>
          <cell r="J754" t="str">
            <v>TEJLAL CHANDROL</v>
          </cell>
          <cell r="K754" t="str">
            <v>TULARAM</v>
          </cell>
          <cell r="L754" t="str">
            <v>LINEMAN HELPER</v>
          </cell>
          <cell r="M754">
            <v>0</v>
          </cell>
          <cell r="N754">
            <v>101224203869</v>
          </cell>
          <cell r="O754">
            <v>101224203869</v>
          </cell>
          <cell r="P754" t="e">
            <v>#N/A</v>
          </cell>
        </row>
        <row r="755">
          <cell r="H755">
            <v>67055</v>
          </cell>
          <cell r="I755">
            <v>0</v>
          </cell>
          <cell r="J755" t="str">
            <v>NITENDRA KUMAR KACHHWAHA</v>
          </cell>
          <cell r="K755" t="str">
            <v>RAM GOPAL KACHHWAHA</v>
          </cell>
          <cell r="L755" t="str">
            <v>ASSISTANT</v>
          </cell>
          <cell r="M755">
            <v>0</v>
          </cell>
          <cell r="N755">
            <v>101311477489</v>
          </cell>
          <cell r="O755">
            <v>101311477489</v>
          </cell>
          <cell r="P755" t="e">
            <v>#N/A</v>
          </cell>
        </row>
        <row r="756">
          <cell r="H756">
            <v>67056</v>
          </cell>
          <cell r="I756">
            <v>0</v>
          </cell>
          <cell r="J756" t="str">
            <v>HARISHANKAR UIKEY</v>
          </cell>
          <cell r="K756" t="str">
            <v>MADHAV PRASAD UIKEY</v>
          </cell>
          <cell r="L756" t="str">
            <v>LINEMAN HELPER</v>
          </cell>
          <cell r="M756">
            <v>0</v>
          </cell>
          <cell r="N756">
            <v>101329423161</v>
          </cell>
          <cell r="O756">
            <v>101329423161</v>
          </cell>
          <cell r="P756" t="e">
            <v>#N/A</v>
          </cell>
        </row>
        <row r="757">
          <cell r="H757">
            <v>67057</v>
          </cell>
          <cell r="I757">
            <v>0</v>
          </cell>
          <cell r="J757" t="str">
            <v>BUDHRAM MALGAM</v>
          </cell>
          <cell r="K757" t="str">
            <v>MANGAL SINGH MALGAM</v>
          </cell>
          <cell r="L757" t="str">
            <v>LINEMAN HELPER</v>
          </cell>
          <cell r="M757">
            <v>0</v>
          </cell>
          <cell r="N757">
            <v>101329423249</v>
          </cell>
          <cell r="O757">
            <v>101329423249</v>
          </cell>
          <cell r="P757" t="e">
            <v>#N/A</v>
          </cell>
        </row>
        <row r="758">
          <cell r="H758">
            <v>67058</v>
          </cell>
          <cell r="I758">
            <v>0</v>
          </cell>
          <cell r="J758" t="str">
            <v>SRAVAN KUMAR JHANGELA</v>
          </cell>
          <cell r="K758" t="str">
            <v>ASADU LAL JHANGELA</v>
          </cell>
          <cell r="L758" t="str">
            <v>LINEMAN HELPER</v>
          </cell>
          <cell r="M758">
            <v>0</v>
          </cell>
          <cell r="N758">
            <v>101224160633</v>
          </cell>
          <cell r="O758">
            <v>101224160633</v>
          </cell>
          <cell r="P758" t="e">
            <v>#N/A</v>
          </cell>
        </row>
        <row r="759">
          <cell r="H759">
            <v>66468</v>
          </cell>
          <cell r="I759">
            <v>0</v>
          </cell>
          <cell r="J759" t="str">
            <v>ritesh kumar sanodiya</v>
          </cell>
          <cell r="K759" t="str">
            <v>raghunath sanodiya</v>
          </cell>
          <cell r="L759" t="str">
            <v>SUB STATION OPERATOR</v>
          </cell>
          <cell r="M759">
            <v>0</v>
          </cell>
          <cell r="N759">
            <v>101311478863</v>
          </cell>
          <cell r="O759">
            <v>101311478863</v>
          </cell>
          <cell r="P759" t="e">
            <v>#N/A</v>
          </cell>
        </row>
        <row r="760">
          <cell r="H760">
            <v>66469</v>
          </cell>
          <cell r="I760">
            <v>0</v>
          </cell>
          <cell r="J760" t="str">
            <v>nitesh kumar goutam</v>
          </cell>
          <cell r="K760" t="str">
            <v>prabhudayal goutam</v>
          </cell>
          <cell r="L760" t="str">
            <v>SUB STATION OPERATOR</v>
          </cell>
          <cell r="M760">
            <v>0</v>
          </cell>
          <cell r="N760">
            <v>100944006021</v>
          </cell>
          <cell r="O760">
            <v>100944006021</v>
          </cell>
          <cell r="P760" t="e">
            <v>#N/A</v>
          </cell>
        </row>
        <row r="761">
          <cell r="H761">
            <v>66470</v>
          </cell>
          <cell r="I761">
            <v>0</v>
          </cell>
          <cell r="J761" t="str">
            <v>RAMMILAN DHURVE</v>
          </cell>
          <cell r="K761" t="str">
            <v>LEKHRAM DHURVE</v>
          </cell>
          <cell r="L761" t="str">
            <v>SUB STATION OPERATOR</v>
          </cell>
          <cell r="M761">
            <v>0</v>
          </cell>
          <cell r="N761">
            <v>100306230482</v>
          </cell>
          <cell r="O761">
            <v>100306230482</v>
          </cell>
          <cell r="P761" t="e">
            <v>#N/A</v>
          </cell>
        </row>
        <row r="762">
          <cell r="H762">
            <v>66471</v>
          </cell>
          <cell r="I762">
            <v>0</v>
          </cell>
          <cell r="J762" t="str">
            <v>VINOD KUMAR DEHARIYA</v>
          </cell>
          <cell r="K762" t="str">
            <v>SANTRAM DEHARIYA</v>
          </cell>
          <cell r="L762" t="str">
            <v>SUB STATION OPERATOR</v>
          </cell>
          <cell r="M762">
            <v>0</v>
          </cell>
          <cell r="N762">
            <v>101324785612</v>
          </cell>
          <cell r="O762">
            <v>101324785612</v>
          </cell>
          <cell r="P762" t="e">
            <v>#N/A</v>
          </cell>
        </row>
        <row r="763">
          <cell r="H763">
            <v>66472</v>
          </cell>
          <cell r="I763">
            <v>0</v>
          </cell>
          <cell r="J763" t="str">
            <v>PRAHLAD SINGH</v>
          </cell>
          <cell r="K763" t="str">
            <v>SUNDER</v>
          </cell>
          <cell r="L763" t="str">
            <v>SUB STATION OPERATOR</v>
          </cell>
          <cell r="M763">
            <v>0</v>
          </cell>
          <cell r="N763">
            <v>100944007269</v>
          </cell>
          <cell r="O763">
            <v>100944007269</v>
          </cell>
          <cell r="P763" t="e">
            <v>#N/A</v>
          </cell>
        </row>
        <row r="764">
          <cell r="H764">
            <v>66473</v>
          </cell>
          <cell r="I764">
            <v>0</v>
          </cell>
          <cell r="J764" t="str">
            <v>RAGHUVIR NAGLE</v>
          </cell>
          <cell r="K764" t="str">
            <v>KALKA PRASAD</v>
          </cell>
          <cell r="L764" t="str">
            <v>SUB STATION OPERATOR</v>
          </cell>
          <cell r="M764">
            <v>0</v>
          </cell>
          <cell r="N764">
            <v>101311478871</v>
          </cell>
          <cell r="O764">
            <v>101311478871</v>
          </cell>
          <cell r="P764" t="e">
            <v>#N/A</v>
          </cell>
        </row>
        <row r="765">
          <cell r="H765">
            <v>66474</v>
          </cell>
          <cell r="I765">
            <v>0</v>
          </cell>
          <cell r="J765" t="str">
            <v>VIKASH KUMAR PURODHI</v>
          </cell>
          <cell r="K765" t="str">
            <v>VINOD KUMAR PURODHI</v>
          </cell>
          <cell r="L765" t="str">
            <v>SUB STATION OPERATOR</v>
          </cell>
          <cell r="M765">
            <v>0</v>
          </cell>
          <cell r="N765">
            <v>100656858412</v>
          </cell>
          <cell r="O765">
            <v>100656858412</v>
          </cell>
          <cell r="P765" t="e">
            <v>#N/A</v>
          </cell>
        </row>
        <row r="766">
          <cell r="H766">
            <v>66475</v>
          </cell>
          <cell r="I766">
            <v>0</v>
          </cell>
          <cell r="J766" t="str">
            <v>SURENDRA KUMAR BHARTI</v>
          </cell>
          <cell r="K766" t="str">
            <v>SURESH BHARTI</v>
          </cell>
          <cell r="L766" t="str">
            <v>SUB STATION OPERATOR</v>
          </cell>
          <cell r="M766">
            <v>0</v>
          </cell>
          <cell r="N766">
            <v>100944007282</v>
          </cell>
          <cell r="O766">
            <v>100944007282</v>
          </cell>
          <cell r="P766" t="e">
            <v>#N/A</v>
          </cell>
        </row>
        <row r="767">
          <cell r="H767">
            <v>66476</v>
          </cell>
          <cell r="I767">
            <v>0</v>
          </cell>
          <cell r="J767" t="str">
            <v>RAMKUMAR RAHANGDALE</v>
          </cell>
          <cell r="K767" t="str">
            <v>KHARAK SINGH RAHANGDALE</v>
          </cell>
          <cell r="L767" t="str">
            <v>SUB STATION OPERATOR</v>
          </cell>
          <cell r="M767">
            <v>0</v>
          </cell>
          <cell r="N767">
            <v>101311478885</v>
          </cell>
          <cell r="O767">
            <v>101311478885</v>
          </cell>
          <cell r="P767" t="e">
            <v>#N/A</v>
          </cell>
        </row>
        <row r="768">
          <cell r="H768">
            <v>66477</v>
          </cell>
          <cell r="I768">
            <v>0</v>
          </cell>
          <cell r="J768" t="str">
            <v>RAHUL MASRAM</v>
          </cell>
          <cell r="K768" t="str">
            <v>CHINTAMAN MASRAM</v>
          </cell>
          <cell r="L768" t="str">
            <v>SUB STATION OPERATOR</v>
          </cell>
          <cell r="M768">
            <v>0</v>
          </cell>
          <cell r="N768">
            <v>100915223391</v>
          </cell>
          <cell r="O768">
            <v>100915223391</v>
          </cell>
          <cell r="P768" t="e">
            <v>#N/A</v>
          </cell>
        </row>
        <row r="769">
          <cell r="H769">
            <v>66478</v>
          </cell>
          <cell r="I769">
            <v>0</v>
          </cell>
          <cell r="J769" t="str">
            <v>DEVENDRA KUMAR PATLE</v>
          </cell>
          <cell r="K769" t="str">
            <v>GOVIND PRASAD PATLE</v>
          </cell>
          <cell r="L769" t="str">
            <v>SUB STATION OPERATOR</v>
          </cell>
          <cell r="M769">
            <v>0</v>
          </cell>
          <cell r="N769">
            <v>100916899395</v>
          </cell>
          <cell r="O769">
            <v>100916899395</v>
          </cell>
          <cell r="P769" t="e">
            <v>#N/A</v>
          </cell>
        </row>
        <row r="770">
          <cell r="H770">
            <v>66479</v>
          </cell>
          <cell r="I770">
            <v>0</v>
          </cell>
          <cell r="J770" t="str">
            <v>YESHVANT KUMAR BHIMTE</v>
          </cell>
          <cell r="K770" t="str">
            <v>SHANKAR LAL BHIMTE</v>
          </cell>
          <cell r="L770" t="str">
            <v>SUB STATION OPERATOR</v>
          </cell>
          <cell r="M770">
            <v>0</v>
          </cell>
          <cell r="N770">
            <v>101326217894</v>
          </cell>
          <cell r="O770">
            <v>101326217894</v>
          </cell>
          <cell r="P770" t="e">
            <v>#N/A</v>
          </cell>
        </row>
        <row r="771">
          <cell r="H771">
            <v>66480</v>
          </cell>
          <cell r="I771">
            <v>0</v>
          </cell>
          <cell r="J771" t="str">
            <v>RAJESH KATURE</v>
          </cell>
          <cell r="K771" t="str">
            <v>BABU RAO KATURE</v>
          </cell>
          <cell r="L771" t="str">
            <v>ASSISTANT</v>
          </cell>
          <cell r="M771">
            <v>0</v>
          </cell>
          <cell r="N771">
            <v>101337394284</v>
          </cell>
          <cell r="O771">
            <v>101337394284</v>
          </cell>
          <cell r="P771" t="e">
            <v>#N/A</v>
          </cell>
        </row>
        <row r="772">
          <cell r="H772">
            <v>66481</v>
          </cell>
          <cell r="I772">
            <v>0</v>
          </cell>
          <cell r="J772" t="str">
            <v>MUKESH SATNAMEE</v>
          </cell>
          <cell r="K772" t="str">
            <v>FAGGULAL SATNAMEE</v>
          </cell>
          <cell r="L772" t="str">
            <v>ASSISTANT</v>
          </cell>
          <cell r="M772">
            <v>0</v>
          </cell>
          <cell r="N772">
            <v>101326164280</v>
          </cell>
          <cell r="O772">
            <v>101326164280</v>
          </cell>
          <cell r="P772" t="e">
            <v>#N/A</v>
          </cell>
        </row>
        <row r="773">
          <cell r="H773">
            <v>66483</v>
          </cell>
          <cell r="I773">
            <v>0</v>
          </cell>
          <cell r="J773" t="str">
            <v>MANOHAR KUMAR CHOUDHARY</v>
          </cell>
          <cell r="K773" t="str">
            <v>DEVISINGH CHOUDHARY</v>
          </cell>
          <cell r="L773" t="str">
            <v>FUSE OF  CALL</v>
          </cell>
          <cell r="M773">
            <v>0</v>
          </cell>
          <cell r="N773">
            <v>101311478892</v>
          </cell>
          <cell r="O773">
            <v>101311478892</v>
          </cell>
          <cell r="P773" t="e">
            <v>#N/A</v>
          </cell>
        </row>
        <row r="774">
          <cell r="H774">
            <v>66484</v>
          </cell>
          <cell r="I774">
            <v>0</v>
          </cell>
          <cell r="J774" t="str">
            <v>ASHOK KUMAR JANGHEL</v>
          </cell>
          <cell r="K774" t="str">
            <v>DOLARAM JANGHEL</v>
          </cell>
          <cell r="L774" t="str">
            <v>LINEMAN HELPER</v>
          </cell>
          <cell r="M774">
            <v>0</v>
          </cell>
          <cell r="N774">
            <v>101328334045</v>
          </cell>
          <cell r="O774">
            <v>101328334045</v>
          </cell>
          <cell r="P774" t="e">
            <v>#N/A</v>
          </cell>
        </row>
        <row r="775">
          <cell r="H775">
            <v>66485</v>
          </cell>
          <cell r="I775">
            <v>0</v>
          </cell>
          <cell r="J775" t="str">
            <v>INDRA KUMAR</v>
          </cell>
          <cell r="K775" t="str">
            <v>SUNIL KUMAR</v>
          </cell>
          <cell r="L775" t="str">
            <v>LINEMAN HELPER</v>
          </cell>
          <cell r="M775">
            <v>0</v>
          </cell>
          <cell r="N775">
            <v>101328334009</v>
          </cell>
          <cell r="O775">
            <v>101328334009</v>
          </cell>
          <cell r="P775" t="e">
            <v>#N/A</v>
          </cell>
        </row>
        <row r="776">
          <cell r="H776">
            <v>66486</v>
          </cell>
          <cell r="I776">
            <v>0</v>
          </cell>
          <cell r="J776" t="str">
            <v>SITARAM UIKEY</v>
          </cell>
          <cell r="K776" t="str">
            <v>HARIRAM UIKEY</v>
          </cell>
          <cell r="L776" t="str">
            <v>LINEMAN HELPER</v>
          </cell>
          <cell r="M776">
            <v>0</v>
          </cell>
          <cell r="N776">
            <v>101328333396</v>
          </cell>
          <cell r="O776">
            <v>101328333396</v>
          </cell>
          <cell r="P776" t="e">
            <v>#N/A</v>
          </cell>
        </row>
        <row r="777">
          <cell r="H777">
            <v>66487</v>
          </cell>
          <cell r="I777">
            <v>0</v>
          </cell>
          <cell r="J777" t="str">
            <v>PRIYANKA SHRIVASH</v>
          </cell>
          <cell r="K777" t="str">
            <v>NANDKISHOR SHRIVAS</v>
          </cell>
          <cell r="L777" t="str">
            <v>ASSISTANT</v>
          </cell>
          <cell r="M777">
            <v>0</v>
          </cell>
          <cell r="N777">
            <v>101326469754</v>
          </cell>
          <cell r="O777">
            <v>101326469754</v>
          </cell>
          <cell r="P777" t="e">
            <v>#N/A</v>
          </cell>
        </row>
        <row r="778">
          <cell r="H778">
            <v>66488</v>
          </cell>
          <cell r="I778">
            <v>0</v>
          </cell>
          <cell r="J778" t="str">
            <v>KAPIL SINGH THAKUR</v>
          </cell>
          <cell r="K778" t="str">
            <v>SHRI SANTOSH SINGH THAKUR</v>
          </cell>
          <cell r="L778" t="str">
            <v>CALL CENTER OPERATOR</v>
          </cell>
          <cell r="M778">
            <v>0</v>
          </cell>
          <cell r="N778">
            <v>101311478902</v>
          </cell>
          <cell r="O778">
            <v>101311478902</v>
          </cell>
          <cell r="P778" t="e">
            <v>#N/A</v>
          </cell>
        </row>
        <row r="779">
          <cell r="H779">
            <v>66546</v>
          </cell>
          <cell r="I779">
            <v>0</v>
          </cell>
          <cell r="J779" t="str">
            <v>AKASH SANODIYA</v>
          </cell>
          <cell r="K779" t="str">
            <v>SBHOBHERAM</v>
          </cell>
          <cell r="L779" t="str">
            <v>CALL CENTER OPERATOR</v>
          </cell>
          <cell r="M779">
            <v>0</v>
          </cell>
          <cell r="N779">
            <v>101324782359</v>
          </cell>
          <cell r="O779">
            <v>101324782359</v>
          </cell>
          <cell r="P779" t="e">
            <v>#N/A</v>
          </cell>
        </row>
        <row r="780">
          <cell r="H780">
            <v>70162</v>
          </cell>
          <cell r="I780">
            <v>0</v>
          </cell>
          <cell r="J780" t="str">
            <v>LIKHAN BARLE</v>
          </cell>
          <cell r="K780" t="str">
            <v>MULCHAND BARLE</v>
          </cell>
          <cell r="L780" t="str">
            <v>SUB STATION OPERATOR</v>
          </cell>
          <cell r="M780">
            <v>0</v>
          </cell>
          <cell r="N780">
            <v>101204106825</v>
          </cell>
          <cell r="O780">
            <v>101204106825</v>
          </cell>
          <cell r="P780">
            <v>8100290295</v>
          </cell>
        </row>
        <row r="781">
          <cell r="H781">
            <v>70163</v>
          </cell>
          <cell r="I781">
            <v>0</v>
          </cell>
          <cell r="J781" t="str">
            <v>VIJENDRA KUMAR</v>
          </cell>
          <cell r="K781" t="str">
            <v>DARBARI LAL</v>
          </cell>
          <cell r="L781" t="str">
            <v>SUB STATION OPERATOR</v>
          </cell>
          <cell r="M781">
            <v>0</v>
          </cell>
          <cell r="N781">
            <v>100654390386</v>
          </cell>
          <cell r="O781">
            <v>100654390386</v>
          </cell>
          <cell r="P781">
            <v>8100290316</v>
          </cell>
        </row>
        <row r="782">
          <cell r="H782">
            <v>70164</v>
          </cell>
          <cell r="I782">
            <v>0</v>
          </cell>
          <cell r="J782" t="str">
            <v>SAROJ</v>
          </cell>
          <cell r="K782" t="str">
            <v>MANGAL SINGH</v>
          </cell>
          <cell r="L782" t="str">
            <v>SUB STATION OPERATOR</v>
          </cell>
          <cell r="M782">
            <v>0</v>
          </cell>
          <cell r="N782">
            <v>101350838332</v>
          </cell>
          <cell r="O782">
            <v>101350838332</v>
          </cell>
          <cell r="P782">
            <v>8100290306</v>
          </cell>
        </row>
        <row r="783">
          <cell r="H783">
            <v>72541</v>
          </cell>
          <cell r="I783">
            <v>0</v>
          </cell>
          <cell r="J783" t="str">
            <v>AJAY</v>
          </cell>
          <cell r="K783" t="str">
            <v>SURESH</v>
          </cell>
          <cell r="L783" t="str">
            <v>HELPER</v>
          </cell>
          <cell r="M783">
            <v>0</v>
          </cell>
          <cell r="N783">
            <v>101403242492</v>
          </cell>
          <cell r="O783">
            <v>101403242492</v>
          </cell>
          <cell r="P783" t="e">
            <v>#N/A</v>
          </cell>
        </row>
        <row r="784">
          <cell r="H784">
            <v>68000</v>
          </cell>
          <cell r="I784">
            <v>0</v>
          </cell>
          <cell r="J784" t="str">
            <v>DEEPCHAND KUSHWAHA</v>
          </cell>
          <cell r="K784" t="str">
            <v>PARSHOTTAM KUSHWAHA</v>
          </cell>
          <cell r="L784" t="str">
            <v>ASSISTANT</v>
          </cell>
          <cell r="M784">
            <v>0</v>
          </cell>
          <cell r="N784">
            <v>101311480044</v>
          </cell>
          <cell r="O784">
            <v>101311480044</v>
          </cell>
          <cell r="P784">
            <v>8100248258</v>
          </cell>
        </row>
        <row r="785">
          <cell r="H785">
            <v>68002</v>
          </cell>
          <cell r="I785">
            <v>0</v>
          </cell>
          <cell r="J785" t="str">
            <v>GOURAV MISHRA</v>
          </cell>
          <cell r="K785" t="str">
            <v>SHREE LAL MISHRA</v>
          </cell>
          <cell r="L785" t="str">
            <v>ASSISTANT</v>
          </cell>
          <cell r="M785">
            <v>0</v>
          </cell>
          <cell r="N785">
            <v>101311480037</v>
          </cell>
          <cell r="O785">
            <v>101311480037</v>
          </cell>
          <cell r="P785">
            <v>8100248259</v>
          </cell>
        </row>
        <row r="786">
          <cell r="H786">
            <v>70157</v>
          </cell>
          <cell r="I786">
            <v>0</v>
          </cell>
          <cell r="J786" t="str">
            <v>PATIRAM</v>
          </cell>
          <cell r="K786" t="str">
            <v>RANWAT</v>
          </cell>
          <cell r="L786" t="str">
            <v>HELPER</v>
          </cell>
          <cell r="M786">
            <v>0</v>
          </cell>
          <cell r="N786">
            <v>101350838544</v>
          </cell>
          <cell r="O786">
            <v>101350838544</v>
          </cell>
          <cell r="P786">
            <v>8100290332</v>
          </cell>
        </row>
        <row r="787">
          <cell r="H787">
            <v>70369</v>
          </cell>
          <cell r="I787">
            <v>0</v>
          </cell>
          <cell r="J787" t="str">
            <v>RAJA RAM</v>
          </cell>
          <cell r="K787" t="str">
            <v>DHANI RAM</v>
          </cell>
          <cell r="L787" t="str">
            <v>ASSISTANT</v>
          </cell>
          <cell r="M787">
            <v>0</v>
          </cell>
          <cell r="N787">
            <v>101344847152</v>
          </cell>
          <cell r="O787">
            <v>101344847152</v>
          </cell>
          <cell r="P787">
            <v>8100290362</v>
          </cell>
        </row>
        <row r="788">
          <cell r="H788">
            <v>70371</v>
          </cell>
          <cell r="I788">
            <v>0</v>
          </cell>
          <cell r="J788" t="str">
            <v>HARI SINGH</v>
          </cell>
          <cell r="K788" t="str">
            <v>MUNNA LAL</v>
          </cell>
          <cell r="L788" t="str">
            <v>HELPER</v>
          </cell>
          <cell r="M788">
            <v>0</v>
          </cell>
          <cell r="N788">
            <v>101344847175</v>
          </cell>
          <cell r="O788">
            <v>101344847175</v>
          </cell>
          <cell r="P788">
            <v>8100290379</v>
          </cell>
        </row>
        <row r="789">
          <cell r="H789">
            <v>70374</v>
          </cell>
          <cell r="I789">
            <v>0</v>
          </cell>
          <cell r="J789" t="str">
            <v>JEEVAN LAL</v>
          </cell>
          <cell r="K789" t="str">
            <v>NATHU RAM</v>
          </cell>
          <cell r="L789" t="str">
            <v>HELPER</v>
          </cell>
          <cell r="M789">
            <v>0</v>
          </cell>
          <cell r="N789">
            <v>101348055181</v>
          </cell>
          <cell r="O789">
            <v>101348055181</v>
          </cell>
          <cell r="P789">
            <v>8100290373</v>
          </cell>
        </row>
        <row r="790">
          <cell r="H790">
            <v>70375</v>
          </cell>
          <cell r="I790">
            <v>0</v>
          </cell>
          <cell r="J790" t="str">
            <v>PRADEEP KUMAR</v>
          </cell>
          <cell r="K790" t="str">
            <v>ROOP LAL KACHHI</v>
          </cell>
          <cell r="L790" t="str">
            <v>FUSE OF  CALL</v>
          </cell>
          <cell r="M790">
            <v>0</v>
          </cell>
          <cell r="N790">
            <v>101341174385</v>
          </cell>
          <cell r="O790">
            <v>101341174385</v>
          </cell>
          <cell r="P790">
            <v>8100290345</v>
          </cell>
        </row>
        <row r="791">
          <cell r="H791">
            <v>70376</v>
          </cell>
          <cell r="I791">
            <v>0</v>
          </cell>
          <cell r="J791" t="str">
            <v>DHARMENDRA KUMAR</v>
          </cell>
          <cell r="K791" t="str">
            <v>CHHI</v>
          </cell>
          <cell r="L791" t="str">
            <v>ASSISTANT</v>
          </cell>
          <cell r="M791">
            <v>0</v>
          </cell>
          <cell r="N791">
            <v>101350838473</v>
          </cell>
          <cell r="O791">
            <v>101350838473</v>
          </cell>
          <cell r="P791">
            <v>8100290357</v>
          </cell>
        </row>
        <row r="792">
          <cell r="H792">
            <v>66606</v>
          </cell>
          <cell r="I792">
            <v>0</v>
          </cell>
          <cell r="J792" t="str">
            <v>AATSINGH PATLE</v>
          </cell>
          <cell r="K792" t="str">
            <v>DURYODHAN PATLE</v>
          </cell>
          <cell r="L792" t="str">
            <v>SUB STATION OPERATOR</v>
          </cell>
          <cell r="M792">
            <v>0</v>
          </cell>
          <cell r="N792">
            <v>100956906968</v>
          </cell>
          <cell r="O792">
            <v>100956906968</v>
          </cell>
          <cell r="P792" t="e">
            <v>#N/A</v>
          </cell>
        </row>
        <row r="793">
          <cell r="H793">
            <v>66607</v>
          </cell>
          <cell r="I793">
            <v>0</v>
          </cell>
          <cell r="J793" t="str">
            <v>TARUN KUMAR BOPCHE</v>
          </cell>
          <cell r="K793" t="str">
            <v>LAXMI PRASAD BOPCHE</v>
          </cell>
          <cell r="L793" t="str">
            <v>SUB STATION OPERATOR</v>
          </cell>
          <cell r="M793">
            <v>0</v>
          </cell>
          <cell r="N793">
            <v>101311479019</v>
          </cell>
          <cell r="O793">
            <v>101311479019</v>
          </cell>
          <cell r="P793" t="e">
            <v>#N/A</v>
          </cell>
        </row>
        <row r="794">
          <cell r="H794">
            <v>66608</v>
          </cell>
          <cell r="I794">
            <v>0</v>
          </cell>
          <cell r="J794" t="str">
            <v>TENESH KUMAR RAHANGDALE</v>
          </cell>
          <cell r="K794" t="str">
            <v>MURARI LAL RAHAGDALE</v>
          </cell>
          <cell r="L794" t="str">
            <v>SUB STATION OPERATOR</v>
          </cell>
          <cell r="M794">
            <v>0</v>
          </cell>
          <cell r="N794">
            <v>101311479026</v>
          </cell>
          <cell r="O794">
            <v>101311479026</v>
          </cell>
          <cell r="P794" t="e">
            <v>#N/A</v>
          </cell>
        </row>
        <row r="795">
          <cell r="H795">
            <v>66609</v>
          </cell>
          <cell r="I795">
            <v>0</v>
          </cell>
          <cell r="J795" t="str">
            <v>RANJEET DHURWE</v>
          </cell>
          <cell r="K795" t="str">
            <v>SHER SINGH</v>
          </cell>
          <cell r="L795" t="str">
            <v>SUB STATION HELPER</v>
          </cell>
          <cell r="M795">
            <v>0</v>
          </cell>
          <cell r="N795">
            <v>101327259231</v>
          </cell>
          <cell r="O795">
            <v>101327259231</v>
          </cell>
          <cell r="P795" t="e">
            <v>#N/A</v>
          </cell>
        </row>
        <row r="796">
          <cell r="H796">
            <v>66610</v>
          </cell>
          <cell r="I796">
            <v>0</v>
          </cell>
          <cell r="J796" t="str">
            <v>NARENDRA KUMAR CHODHARY</v>
          </cell>
          <cell r="K796" t="str">
            <v>SHER SINGH CHOUDHARY</v>
          </cell>
          <cell r="L796" t="str">
            <v>SUB STATION OPERATOR</v>
          </cell>
          <cell r="M796">
            <v>0</v>
          </cell>
          <cell r="N796">
            <v>100956906952</v>
          </cell>
          <cell r="O796">
            <v>100956906952</v>
          </cell>
          <cell r="P796" t="e">
            <v>#N/A</v>
          </cell>
        </row>
        <row r="797">
          <cell r="H797">
            <v>66611</v>
          </cell>
          <cell r="I797">
            <v>0</v>
          </cell>
          <cell r="J797" t="str">
            <v>NITESH KUMAR PATLE</v>
          </cell>
          <cell r="K797" t="str">
            <v>GAJANAND PATLE</v>
          </cell>
          <cell r="L797" t="str">
            <v>SUB STATION OPERATOR</v>
          </cell>
          <cell r="M797">
            <v>0</v>
          </cell>
          <cell r="N797">
            <v>101311479035</v>
          </cell>
          <cell r="O797">
            <v>101311479035</v>
          </cell>
          <cell r="P797" t="e">
            <v>#N/A</v>
          </cell>
        </row>
        <row r="798">
          <cell r="H798">
            <v>66612</v>
          </cell>
          <cell r="I798">
            <v>0</v>
          </cell>
          <cell r="J798" t="str">
            <v>RAKESH KUMAR RAHANGDALE</v>
          </cell>
          <cell r="K798" t="str">
            <v>LALCHAND RAHANGDALE</v>
          </cell>
          <cell r="L798" t="str">
            <v>SUB STATION OPERATOR</v>
          </cell>
          <cell r="M798">
            <v>0</v>
          </cell>
          <cell r="N798">
            <v>101324993094</v>
          </cell>
          <cell r="O798">
            <v>101324993094</v>
          </cell>
          <cell r="P798" t="e">
            <v>#N/A</v>
          </cell>
        </row>
        <row r="799">
          <cell r="H799">
            <v>66613</v>
          </cell>
          <cell r="I799">
            <v>0</v>
          </cell>
          <cell r="J799" t="str">
            <v>SATEESH PATLE</v>
          </cell>
          <cell r="K799" t="str">
            <v>GAJANAND PATLE</v>
          </cell>
          <cell r="L799" t="str">
            <v>SUB STATION HELPER</v>
          </cell>
          <cell r="M799">
            <v>0</v>
          </cell>
          <cell r="N799">
            <v>101311479042</v>
          </cell>
          <cell r="O799">
            <v>101311479042</v>
          </cell>
          <cell r="P799" t="e">
            <v>#N/A</v>
          </cell>
        </row>
        <row r="800">
          <cell r="H800">
            <v>66614</v>
          </cell>
          <cell r="I800">
            <v>0</v>
          </cell>
          <cell r="J800" t="str">
            <v>MAHENDRA RAHANGDALE</v>
          </cell>
          <cell r="K800" t="str">
            <v>BAIJNATH RAHANGDALE</v>
          </cell>
          <cell r="L800" t="str">
            <v>SUB STATION OPERATOR</v>
          </cell>
          <cell r="M800">
            <v>0</v>
          </cell>
          <cell r="N800">
            <v>100939826078</v>
          </cell>
          <cell r="O800">
            <v>100939826078</v>
          </cell>
          <cell r="P800" t="e">
            <v>#N/A</v>
          </cell>
        </row>
        <row r="801">
          <cell r="H801">
            <v>66615</v>
          </cell>
          <cell r="I801">
            <v>0</v>
          </cell>
          <cell r="J801" t="str">
            <v>SHIVLAKHAN RAHANGDALE</v>
          </cell>
          <cell r="K801" t="str">
            <v>MAHENDRA RAHANGDALE</v>
          </cell>
          <cell r="L801" t="str">
            <v>SUB STATION OPERATOR</v>
          </cell>
          <cell r="M801">
            <v>0</v>
          </cell>
          <cell r="N801">
            <v>101326136326</v>
          </cell>
          <cell r="O801">
            <v>101326136326</v>
          </cell>
          <cell r="P801" t="e">
            <v>#N/A</v>
          </cell>
        </row>
        <row r="802">
          <cell r="H802">
            <v>66616</v>
          </cell>
          <cell r="I802">
            <v>0</v>
          </cell>
          <cell r="J802" t="str">
            <v>RUPENDRA HARISKDE</v>
          </cell>
          <cell r="K802" t="str">
            <v>OMKARDAS HARISKEDE</v>
          </cell>
          <cell r="L802" t="str">
            <v>SUB STATION OPERATOR</v>
          </cell>
          <cell r="M802">
            <v>0</v>
          </cell>
          <cell r="N802">
            <v>100940825626</v>
          </cell>
          <cell r="O802">
            <v>100940825626</v>
          </cell>
          <cell r="P802" t="e">
            <v>#N/A</v>
          </cell>
        </row>
        <row r="803">
          <cell r="H803">
            <v>66617</v>
          </cell>
          <cell r="I803">
            <v>0</v>
          </cell>
          <cell r="J803" t="str">
            <v>DHANRAJ THAKUR</v>
          </cell>
          <cell r="K803" t="str">
            <v>TAMSINGH THAKUR</v>
          </cell>
          <cell r="L803" t="str">
            <v>SUB STATION HELPER</v>
          </cell>
          <cell r="M803">
            <v>0</v>
          </cell>
          <cell r="N803">
            <v>101339103880</v>
          </cell>
          <cell r="O803">
            <v>101339103880</v>
          </cell>
          <cell r="P803" t="e">
            <v>#N/A</v>
          </cell>
        </row>
        <row r="804">
          <cell r="H804">
            <v>66618</v>
          </cell>
          <cell r="I804">
            <v>0</v>
          </cell>
          <cell r="J804" t="str">
            <v>SUKHRAM TURKAR</v>
          </cell>
          <cell r="K804" t="str">
            <v>SHIVCHARAN TURKAR</v>
          </cell>
          <cell r="L804" t="str">
            <v>ASSISTANT</v>
          </cell>
          <cell r="M804">
            <v>0</v>
          </cell>
          <cell r="N804">
            <v>101326444691</v>
          </cell>
          <cell r="O804">
            <v>101326444691</v>
          </cell>
          <cell r="P804" t="e">
            <v>#N/A</v>
          </cell>
        </row>
        <row r="805">
          <cell r="H805">
            <v>66619</v>
          </cell>
          <cell r="I805">
            <v>0</v>
          </cell>
          <cell r="J805" t="str">
            <v>SURESH TURKAR</v>
          </cell>
          <cell r="K805" t="str">
            <v>SHARMANAND TURKAR</v>
          </cell>
          <cell r="L805" t="str">
            <v>ASSISTANT</v>
          </cell>
          <cell r="M805">
            <v>0</v>
          </cell>
          <cell r="N805">
            <v>101072113637</v>
          </cell>
          <cell r="O805">
            <v>101072113637</v>
          </cell>
          <cell r="P805" t="e">
            <v>#N/A</v>
          </cell>
        </row>
        <row r="806">
          <cell r="H806">
            <v>66620</v>
          </cell>
          <cell r="I806">
            <v>0</v>
          </cell>
          <cell r="J806" t="str">
            <v>MAHENDRA KUMAR HARINKHEDE</v>
          </cell>
          <cell r="K806" t="str">
            <v>BOHRAN LAL HARINKHEDE</v>
          </cell>
          <cell r="L806" t="str">
            <v>ASSISTANT</v>
          </cell>
          <cell r="M806">
            <v>0</v>
          </cell>
          <cell r="N806">
            <v>101328290750</v>
          </cell>
          <cell r="O806">
            <v>101328290750</v>
          </cell>
          <cell r="P806" t="e">
            <v>#N/A</v>
          </cell>
        </row>
        <row r="807">
          <cell r="H807">
            <v>66621</v>
          </cell>
          <cell r="I807">
            <v>0</v>
          </cell>
          <cell r="J807" t="str">
            <v>DEEPAK SHARNAGAT</v>
          </cell>
          <cell r="K807" t="str">
            <v>MAROTI</v>
          </cell>
          <cell r="L807" t="str">
            <v>ASSISTANT</v>
          </cell>
          <cell r="M807">
            <v>0</v>
          </cell>
          <cell r="N807">
            <v>101311479057</v>
          </cell>
          <cell r="O807">
            <v>101311479057</v>
          </cell>
          <cell r="P807" t="e">
            <v>#N/A</v>
          </cell>
        </row>
        <row r="808">
          <cell r="H808">
            <v>66622</v>
          </cell>
          <cell r="I808">
            <v>0</v>
          </cell>
          <cell r="J808" t="str">
            <v>VINOD KUMAR</v>
          </cell>
          <cell r="K808" t="str">
            <v>MAHANAND PATLE</v>
          </cell>
          <cell r="L808" t="str">
            <v>ASSISTANT</v>
          </cell>
          <cell r="M808">
            <v>0</v>
          </cell>
          <cell r="N808">
            <v>101311479061</v>
          </cell>
          <cell r="O808">
            <v>101311479061</v>
          </cell>
          <cell r="P808" t="e">
            <v>#N/A</v>
          </cell>
        </row>
        <row r="809">
          <cell r="H809">
            <v>66623</v>
          </cell>
          <cell r="I809">
            <v>0</v>
          </cell>
          <cell r="J809" t="str">
            <v>SURENDRA KUMAR YADAV</v>
          </cell>
          <cell r="K809" t="str">
            <v>HEMANT YADAV</v>
          </cell>
          <cell r="L809" t="str">
            <v>ASSISTANT</v>
          </cell>
          <cell r="M809">
            <v>0</v>
          </cell>
          <cell r="N809">
            <v>101350838983</v>
          </cell>
          <cell r="O809">
            <v>101350838983</v>
          </cell>
          <cell r="P809" t="e">
            <v>#N/A</v>
          </cell>
        </row>
        <row r="810">
          <cell r="H810">
            <v>66624</v>
          </cell>
          <cell r="I810">
            <v>0</v>
          </cell>
          <cell r="J810" t="str">
            <v>BHIMENDRA RAHANGDALE</v>
          </cell>
          <cell r="K810" t="str">
            <v>BHEJAN LAL RAHANGDALE</v>
          </cell>
          <cell r="L810" t="str">
            <v>FUSE OF  CALL</v>
          </cell>
          <cell r="M810">
            <v>0</v>
          </cell>
          <cell r="N810">
            <v>101194356219</v>
          </cell>
          <cell r="O810">
            <v>101194356219</v>
          </cell>
          <cell r="P810" t="e">
            <v>#N/A</v>
          </cell>
        </row>
        <row r="811">
          <cell r="H811">
            <v>66625</v>
          </cell>
          <cell r="I811">
            <v>0</v>
          </cell>
          <cell r="J811" t="str">
            <v>VIRENDRA KUMAR SHARNAGAT</v>
          </cell>
          <cell r="K811" t="str">
            <v>BHOLA RAM SHARNAGAT</v>
          </cell>
          <cell r="L811" t="str">
            <v>FUSE OF  CALL</v>
          </cell>
          <cell r="M811">
            <v>0</v>
          </cell>
          <cell r="N811">
            <v>101326162996</v>
          </cell>
          <cell r="O811">
            <v>101326162996</v>
          </cell>
          <cell r="P811" t="e">
            <v>#N/A</v>
          </cell>
        </row>
        <row r="812">
          <cell r="H812">
            <v>66626</v>
          </cell>
          <cell r="I812">
            <v>0</v>
          </cell>
          <cell r="J812" t="str">
            <v>RUPESH RAHANGDALE</v>
          </cell>
          <cell r="K812" t="str">
            <v>TEKSINGH RAHANGDALE</v>
          </cell>
          <cell r="L812" t="str">
            <v>LINEMAN HELPER</v>
          </cell>
          <cell r="M812">
            <v>0</v>
          </cell>
          <cell r="N812">
            <v>101072112676</v>
          </cell>
          <cell r="O812">
            <v>101072112676</v>
          </cell>
          <cell r="P812" t="e">
            <v>#N/A</v>
          </cell>
        </row>
        <row r="813">
          <cell r="H813">
            <v>66627</v>
          </cell>
          <cell r="I813">
            <v>0</v>
          </cell>
          <cell r="J813" t="str">
            <v>CHANDKISHOR TURKAR</v>
          </cell>
          <cell r="K813" t="str">
            <v>RAGUNATH TURKAR</v>
          </cell>
          <cell r="L813" t="str">
            <v>LINEMAN HELPER</v>
          </cell>
          <cell r="M813">
            <v>0</v>
          </cell>
          <cell r="N813">
            <v>101072112607</v>
          </cell>
          <cell r="O813">
            <v>101072112607</v>
          </cell>
          <cell r="P813" t="e">
            <v>#N/A</v>
          </cell>
        </row>
        <row r="814">
          <cell r="H814">
            <v>66628</v>
          </cell>
          <cell r="I814">
            <v>0</v>
          </cell>
          <cell r="J814" t="str">
            <v>SHAHRUKH KHAN</v>
          </cell>
          <cell r="K814" t="str">
            <v>IKRAM KHAN</v>
          </cell>
          <cell r="L814" t="str">
            <v>LINEMAN HELPER</v>
          </cell>
          <cell r="M814">
            <v>0</v>
          </cell>
          <cell r="N814">
            <v>101311479074</v>
          </cell>
          <cell r="O814">
            <v>101311479074</v>
          </cell>
          <cell r="P814" t="e">
            <v>#N/A</v>
          </cell>
        </row>
        <row r="815">
          <cell r="H815">
            <v>66629</v>
          </cell>
          <cell r="I815">
            <v>0</v>
          </cell>
          <cell r="J815" t="str">
            <v>MANOJ CHOUHAN</v>
          </cell>
          <cell r="K815" t="str">
            <v>BHAGVATI PRASAD</v>
          </cell>
          <cell r="L815" t="str">
            <v>LINEMAN HELPER</v>
          </cell>
          <cell r="M815">
            <v>0</v>
          </cell>
          <cell r="N815">
            <v>101311479088</v>
          </cell>
          <cell r="O815">
            <v>101311479088</v>
          </cell>
          <cell r="P815" t="e">
            <v>#N/A</v>
          </cell>
        </row>
        <row r="816">
          <cell r="H816">
            <v>66630</v>
          </cell>
          <cell r="I816">
            <v>0</v>
          </cell>
          <cell r="J816" t="str">
            <v>MANOJ KUMAR SAHU</v>
          </cell>
          <cell r="K816" t="str">
            <v>RAJARAM SAHU</v>
          </cell>
          <cell r="L816" t="str">
            <v>LINEMAN HELPER</v>
          </cell>
          <cell r="M816">
            <v>0</v>
          </cell>
          <cell r="N816">
            <v>101326655696</v>
          </cell>
          <cell r="O816">
            <v>101326655696</v>
          </cell>
          <cell r="P816" t="e">
            <v>#N/A</v>
          </cell>
        </row>
        <row r="817">
          <cell r="H817">
            <v>66631</v>
          </cell>
          <cell r="I817">
            <v>0</v>
          </cell>
          <cell r="J817" t="str">
            <v>KRISHNA KUMAR BISEN</v>
          </cell>
          <cell r="K817" t="str">
            <v>TEJSINGH BISEN</v>
          </cell>
          <cell r="L817" t="str">
            <v>CALL CENTER OPERATOR</v>
          </cell>
          <cell r="M817">
            <v>0</v>
          </cell>
          <cell r="N817">
            <v>101327615379</v>
          </cell>
          <cell r="O817">
            <v>101327615379</v>
          </cell>
          <cell r="P817" t="e">
            <v>#N/A</v>
          </cell>
        </row>
        <row r="818">
          <cell r="H818">
            <v>66632</v>
          </cell>
          <cell r="I818">
            <v>0</v>
          </cell>
          <cell r="J818" t="str">
            <v>JITENDRA BOPCHE</v>
          </cell>
          <cell r="K818" t="str">
            <v>INDRA SINGH BOPCHE</v>
          </cell>
          <cell r="L818" t="str">
            <v>CALL CENTER OPERATOR</v>
          </cell>
          <cell r="M818">
            <v>0</v>
          </cell>
          <cell r="N818">
            <v>100807180065</v>
          </cell>
          <cell r="O818">
            <v>100807180065</v>
          </cell>
          <cell r="P818" t="e">
            <v>#N/A</v>
          </cell>
        </row>
        <row r="819">
          <cell r="H819">
            <v>68003</v>
          </cell>
          <cell r="I819">
            <v>0</v>
          </cell>
          <cell r="J819" t="str">
            <v>RAHUL KUMAR SARATHE</v>
          </cell>
          <cell r="K819" t="str">
            <v>ROHNI PRASAD SARATHE</v>
          </cell>
          <cell r="L819" t="str">
            <v>LINEMAN</v>
          </cell>
          <cell r="M819">
            <v>0</v>
          </cell>
          <cell r="N819">
            <v>101326168435</v>
          </cell>
          <cell r="O819">
            <v>101326168435</v>
          </cell>
          <cell r="P819">
            <v>8100248254</v>
          </cell>
        </row>
        <row r="820">
          <cell r="H820">
            <v>68004</v>
          </cell>
          <cell r="I820">
            <v>0</v>
          </cell>
          <cell r="J820" t="str">
            <v>KRISHNA KUMAR NAMDEV</v>
          </cell>
          <cell r="K820" t="str">
            <v>SHRI RAM NAMDEV</v>
          </cell>
          <cell r="L820" t="str">
            <v>HELPER</v>
          </cell>
          <cell r="M820">
            <v>0</v>
          </cell>
          <cell r="N820">
            <v>101324762184</v>
          </cell>
          <cell r="O820">
            <v>101324762184</v>
          </cell>
          <cell r="P820">
            <v>8100248253</v>
          </cell>
        </row>
        <row r="821">
          <cell r="H821">
            <v>70100</v>
          </cell>
          <cell r="I821">
            <v>0</v>
          </cell>
          <cell r="J821" t="str">
            <v>MAHENDRA LODHI</v>
          </cell>
          <cell r="K821" t="str">
            <v>MITHAI LAL</v>
          </cell>
          <cell r="L821" t="str">
            <v>HELPER</v>
          </cell>
          <cell r="M821">
            <v>0</v>
          </cell>
          <cell r="N821">
            <v>101330121554</v>
          </cell>
          <cell r="O821">
            <v>101330121554</v>
          </cell>
          <cell r="P821">
            <v>8100291010</v>
          </cell>
        </row>
        <row r="822">
          <cell r="H822">
            <v>70101</v>
          </cell>
          <cell r="I822">
            <v>0</v>
          </cell>
          <cell r="J822" t="str">
            <v>MANOJ KUMAR SONI</v>
          </cell>
          <cell r="K822" t="str">
            <v>SATYA NARAYAN SINI</v>
          </cell>
          <cell r="L822" t="str">
            <v>HELPER</v>
          </cell>
          <cell r="M822">
            <v>0</v>
          </cell>
          <cell r="N822">
            <v>100051652851</v>
          </cell>
          <cell r="O822">
            <v>100051652851</v>
          </cell>
          <cell r="P822">
            <v>8100291006</v>
          </cell>
        </row>
        <row r="823">
          <cell r="H823">
            <v>70102</v>
          </cell>
          <cell r="I823">
            <v>0</v>
          </cell>
          <cell r="J823" t="str">
            <v>INDRA KUMAR PATEL</v>
          </cell>
          <cell r="K823" t="str">
            <v>DIBBI LAL PATEL</v>
          </cell>
          <cell r="L823" t="str">
            <v>HELPER</v>
          </cell>
          <cell r="M823">
            <v>0</v>
          </cell>
          <cell r="N823">
            <v>101330133089</v>
          </cell>
          <cell r="O823">
            <v>101330133089</v>
          </cell>
          <cell r="P823">
            <v>8100291012</v>
          </cell>
        </row>
        <row r="824">
          <cell r="H824">
            <v>70304</v>
          </cell>
          <cell r="I824">
            <v>0</v>
          </cell>
          <cell r="J824" t="str">
            <v>MADHAV KUMAR</v>
          </cell>
          <cell r="K824" t="str">
            <v>PRAKASH MEHRA</v>
          </cell>
          <cell r="L824" t="str">
            <v>HELPER</v>
          </cell>
          <cell r="M824">
            <v>0</v>
          </cell>
          <cell r="N824">
            <v>101326712171</v>
          </cell>
          <cell r="O824">
            <v>101326712171</v>
          </cell>
          <cell r="P824">
            <v>8100291004</v>
          </cell>
        </row>
        <row r="825">
          <cell r="H825">
            <v>70308</v>
          </cell>
          <cell r="I825">
            <v>0</v>
          </cell>
          <cell r="J825" t="str">
            <v>GOVIND PRASAD</v>
          </cell>
          <cell r="K825" t="str">
            <v>NANHA PRAJAPATI</v>
          </cell>
          <cell r="L825" t="str">
            <v>HELPER</v>
          </cell>
          <cell r="M825">
            <v>0</v>
          </cell>
          <cell r="N825">
            <v>101192954019</v>
          </cell>
          <cell r="O825">
            <v>101192954019</v>
          </cell>
          <cell r="P825">
            <v>8100291008</v>
          </cell>
        </row>
        <row r="826">
          <cell r="H826">
            <v>70311</v>
          </cell>
          <cell r="I826">
            <v>0</v>
          </cell>
          <cell r="J826" t="str">
            <v>UTTAM CHAND</v>
          </cell>
          <cell r="K826" t="str">
            <v>DILLI PRASAD</v>
          </cell>
          <cell r="L826" t="str">
            <v>FUSE OF  CALL</v>
          </cell>
          <cell r="M826">
            <v>0</v>
          </cell>
          <cell r="N826">
            <v>101211497597</v>
          </cell>
          <cell r="O826">
            <v>101211497597</v>
          </cell>
          <cell r="P826">
            <v>8100291000</v>
          </cell>
        </row>
        <row r="827">
          <cell r="H827">
            <v>71487</v>
          </cell>
          <cell r="I827">
            <v>0</v>
          </cell>
          <cell r="J827" t="str">
            <v>HUKUM SINGH</v>
          </cell>
          <cell r="K827" t="str">
            <v>BHANGI LAL</v>
          </cell>
          <cell r="L827" t="str">
            <v>HELPER</v>
          </cell>
          <cell r="M827">
            <v>0</v>
          </cell>
          <cell r="N827">
            <v>101378334838</v>
          </cell>
          <cell r="O827">
            <v>101378334838</v>
          </cell>
          <cell r="P827" t="e">
            <v>#N/A</v>
          </cell>
        </row>
        <row r="828">
          <cell r="H828">
            <v>63301</v>
          </cell>
          <cell r="I828">
            <v>0</v>
          </cell>
          <cell r="J828" t="str">
            <v>PRUTHWIRAJ</v>
          </cell>
          <cell r="K828" t="str">
            <v>MOHANLAL</v>
          </cell>
          <cell r="L828" t="str">
            <v>SECURITY GUARD</v>
          </cell>
          <cell r="M828">
            <v>0</v>
          </cell>
          <cell r="N828">
            <v>101193201824</v>
          </cell>
          <cell r="O828">
            <v>101193201824</v>
          </cell>
          <cell r="P828">
            <v>2706584321</v>
          </cell>
        </row>
        <row r="829">
          <cell r="H829">
            <v>71538</v>
          </cell>
          <cell r="I829">
            <v>0</v>
          </cell>
          <cell r="J829" t="str">
            <v>MANOHAR SINGH</v>
          </cell>
          <cell r="K829" t="str">
            <v>BHOJRAJ SINGH</v>
          </cell>
          <cell r="L829" t="str">
            <v>SECURITY GUARD</v>
          </cell>
          <cell r="M829">
            <v>0</v>
          </cell>
          <cell r="N829">
            <v>101381008335</v>
          </cell>
          <cell r="O829">
            <v>101381008335</v>
          </cell>
          <cell r="P829">
            <v>2706653339</v>
          </cell>
        </row>
        <row r="830">
          <cell r="H830">
            <v>51185</v>
          </cell>
          <cell r="I830">
            <v>0</v>
          </cell>
          <cell r="J830" t="str">
            <v>DUDA RAM MEGHWAL</v>
          </cell>
          <cell r="K830" t="str">
            <v>NEMA RAM</v>
          </cell>
          <cell r="L830" t="str">
            <v>SECURITY GUARD</v>
          </cell>
          <cell r="M830" t="str">
            <v>DL/11810/61684</v>
          </cell>
          <cell r="N830">
            <v>100708547956</v>
          </cell>
          <cell r="O830">
            <v>100708547956</v>
          </cell>
          <cell r="P830">
            <v>2706441924</v>
          </cell>
        </row>
        <row r="831">
          <cell r="H831">
            <v>53627</v>
          </cell>
          <cell r="I831">
            <v>0</v>
          </cell>
          <cell r="J831" t="str">
            <v>GOPAL SINGH RATHOD</v>
          </cell>
          <cell r="K831" t="str">
            <v>MEGH SINGH RATHOD</v>
          </cell>
          <cell r="L831" t="str">
            <v>SECURITY SUPERVISOR</v>
          </cell>
          <cell r="M831" t="str">
            <v>DL/11810/63976</v>
          </cell>
          <cell r="N831">
            <v>100708477706</v>
          </cell>
          <cell r="O831">
            <v>100708477706</v>
          </cell>
          <cell r="P831">
            <v>2706441865</v>
          </cell>
        </row>
        <row r="832">
          <cell r="H832">
            <v>53658</v>
          </cell>
          <cell r="I832">
            <v>0</v>
          </cell>
          <cell r="J832" t="str">
            <v>BHAWANI SINGH</v>
          </cell>
          <cell r="K832" t="str">
            <v>DURGA DAN BERA</v>
          </cell>
          <cell r="L832" t="str">
            <v>SECURITY SUPERVISOR</v>
          </cell>
          <cell r="M832" t="str">
            <v>DL/11810/63907</v>
          </cell>
          <cell r="N832">
            <v>100708231407</v>
          </cell>
          <cell r="O832">
            <v>100708231407</v>
          </cell>
          <cell r="P832">
            <v>2706441848</v>
          </cell>
        </row>
        <row r="833">
          <cell r="H833">
            <v>53661</v>
          </cell>
          <cell r="I833">
            <v>0</v>
          </cell>
          <cell r="J833" t="str">
            <v>GUMAN SINGH</v>
          </cell>
          <cell r="K833" t="str">
            <v>CHHAIL SINGH</v>
          </cell>
          <cell r="L833" t="str">
            <v>SECURITY SUPERVISOR</v>
          </cell>
          <cell r="M833" t="str">
            <v>DL/11810/63900</v>
          </cell>
          <cell r="N833">
            <v>100708184525</v>
          </cell>
          <cell r="O833">
            <v>100708184525</v>
          </cell>
          <cell r="P833">
            <v>2706441605</v>
          </cell>
        </row>
        <row r="834">
          <cell r="H834">
            <v>53664</v>
          </cell>
          <cell r="I834">
            <v>0</v>
          </cell>
          <cell r="J834" t="str">
            <v>ARJUN SINGH</v>
          </cell>
          <cell r="K834" t="str">
            <v>CHAITAN SINGH</v>
          </cell>
          <cell r="L834" t="str">
            <v>SECURITY GUARD</v>
          </cell>
          <cell r="M834" t="str">
            <v>DL/11810/63902</v>
          </cell>
          <cell r="N834">
            <v>100708171219</v>
          </cell>
          <cell r="O834">
            <v>100708171219</v>
          </cell>
          <cell r="P834">
            <v>2706448316</v>
          </cell>
        </row>
        <row r="835">
          <cell r="H835">
            <v>53673</v>
          </cell>
          <cell r="I835">
            <v>0</v>
          </cell>
          <cell r="J835" t="str">
            <v>NATHU RAM</v>
          </cell>
          <cell r="K835" t="str">
            <v>LABU RAM</v>
          </cell>
          <cell r="L835" t="str">
            <v>SECURITY GUARD</v>
          </cell>
          <cell r="M835" t="str">
            <v>DL/11810/63909</v>
          </cell>
          <cell r="N835">
            <v>100708394672</v>
          </cell>
          <cell r="O835">
            <v>100708394672</v>
          </cell>
          <cell r="P835">
            <v>2706441613</v>
          </cell>
        </row>
        <row r="836">
          <cell r="H836">
            <v>53676</v>
          </cell>
          <cell r="I836">
            <v>0</v>
          </cell>
          <cell r="J836" t="str">
            <v>MOOL CHAND DAGDI</v>
          </cell>
          <cell r="K836" t="str">
            <v>SH MANGI LAL</v>
          </cell>
          <cell r="L836" t="str">
            <v>SECURITY GUARD</v>
          </cell>
          <cell r="M836" t="str">
            <v>DL/11810/63917</v>
          </cell>
          <cell r="N836">
            <v>100708456404</v>
          </cell>
          <cell r="O836">
            <v>100708456404</v>
          </cell>
          <cell r="P836">
            <v>2706441861</v>
          </cell>
        </row>
        <row r="837">
          <cell r="H837">
            <v>53686</v>
          </cell>
          <cell r="I837">
            <v>0</v>
          </cell>
          <cell r="J837" t="str">
            <v>LADU SINGH KUPAWAT</v>
          </cell>
          <cell r="K837" t="str">
            <v>MAN SINGH</v>
          </cell>
          <cell r="L837" t="str">
            <v>SECURITY SUPERVISOR</v>
          </cell>
          <cell r="M837" t="str">
            <v>DL/11810/63929</v>
          </cell>
          <cell r="N837">
            <v>100708454003</v>
          </cell>
          <cell r="O837">
            <v>100708454003</v>
          </cell>
          <cell r="P837">
            <v>2706441918</v>
          </cell>
        </row>
        <row r="838">
          <cell r="H838">
            <v>53697</v>
          </cell>
          <cell r="I838">
            <v>0</v>
          </cell>
          <cell r="J838" t="str">
            <v>BHERA RAM</v>
          </cell>
          <cell r="K838" t="str">
            <v>VIRAM RAM</v>
          </cell>
          <cell r="L838" t="str">
            <v>SECURITY GUARD</v>
          </cell>
          <cell r="M838" t="str">
            <v>DL/11810/63933</v>
          </cell>
          <cell r="N838">
            <v>100708912855</v>
          </cell>
          <cell r="O838">
            <v>100708912855</v>
          </cell>
          <cell r="P838">
            <v>2706441954</v>
          </cell>
        </row>
        <row r="839">
          <cell r="H839">
            <v>53698</v>
          </cell>
          <cell r="I839">
            <v>0</v>
          </cell>
          <cell r="J839" t="str">
            <v>SURESH</v>
          </cell>
          <cell r="K839" t="str">
            <v>TALA RAM</v>
          </cell>
          <cell r="L839" t="str">
            <v>SECURITY SUPERVISOR</v>
          </cell>
          <cell r="M839" t="str">
            <v>DL/11810/63926</v>
          </cell>
          <cell r="N839">
            <v>100708864369</v>
          </cell>
          <cell r="O839">
            <v>100708864369</v>
          </cell>
          <cell r="P839">
            <v>2706441933</v>
          </cell>
        </row>
        <row r="840">
          <cell r="H840">
            <v>53706</v>
          </cell>
          <cell r="I840">
            <v>0</v>
          </cell>
          <cell r="J840" t="str">
            <v>KANA RAM</v>
          </cell>
          <cell r="K840" t="str">
            <v>NARAYAN LAL</v>
          </cell>
          <cell r="L840" t="str">
            <v>SECURITY GUARD</v>
          </cell>
          <cell r="M840" t="str">
            <v>DL/11810/63932</v>
          </cell>
          <cell r="N840">
            <v>100708535398</v>
          </cell>
          <cell r="O840">
            <v>100708535398</v>
          </cell>
          <cell r="P840">
            <v>2706448321</v>
          </cell>
        </row>
        <row r="841">
          <cell r="H841">
            <v>53707</v>
          </cell>
          <cell r="I841">
            <v>0</v>
          </cell>
          <cell r="J841" t="str">
            <v>SHIVPAL</v>
          </cell>
          <cell r="K841" t="str">
            <v>BHAWARLAL</v>
          </cell>
          <cell r="L841" t="str">
            <v>SECURITY GUARD</v>
          </cell>
          <cell r="M841" t="str">
            <v>DL/11810/63931</v>
          </cell>
          <cell r="N841">
            <v>100708146654</v>
          </cell>
          <cell r="O841">
            <v>100708146654</v>
          </cell>
          <cell r="P841">
            <v>2706441943</v>
          </cell>
        </row>
        <row r="842">
          <cell r="H842">
            <v>53709</v>
          </cell>
          <cell r="I842">
            <v>0</v>
          </cell>
          <cell r="J842" t="str">
            <v>SHAITAN RAM</v>
          </cell>
          <cell r="K842" t="str">
            <v>KISHNA RAM</v>
          </cell>
          <cell r="L842" t="str">
            <v>SECURITY GUARD</v>
          </cell>
          <cell r="M842" t="str">
            <v>DL/11810/63945</v>
          </cell>
          <cell r="N842">
            <v>100708375990</v>
          </cell>
          <cell r="O842">
            <v>100708375990</v>
          </cell>
          <cell r="P842">
            <v>2706441914</v>
          </cell>
        </row>
        <row r="843">
          <cell r="H843">
            <v>54416</v>
          </cell>
          <cell r="I843">
            <v>0</v>
          </cell>
          <cell r="J843" t="str">
            <v>HARDEV RAM</v>
          </cell>
          <cell r="K843" t="str">
            <v>DHANNA RAM</v>
          </cell>
          <cell r="L843" t="str">
            <v>GUNMAN</v>
          </cell>
          <cell r="M843" t="str">
            <v>DL/11810/67037</v>
          </cell>
          <cell r="N843">
            <v>100734653612</v>
          </cell>
          <cell r="O843">
            <v>100734653612</v>
          </cell>
          <cell r="P843">
            <v>2706441624</v>
          </cell>
        </row>
        <row r="844">
          <cell r="H844">
            <v>54427</v>
          </cell>
          <cell r="I844">
            <v>0</v>
          </cell>
          <cell r="J844" t="str">
            <v>SALAUDIN</v>
          </cell>
          <cell r="K844" t="str">
            <v>KAMARDIN</v>
          </cell>
          <cell r="L844" t="str">
            <v>SECURITY GUARD</v>
          </cell>
          <cell r="M844" t="str">
            <v>DL/11810/64386</v>
          </cell>
          <cell r="N844">
            <v>100708351829</v>
          </cell>
          <cell r="O844">
            <v>100708351829</v>
          </cell>
          <cell r="P844">
            <v>2706441830</v>
          </cell>
        </row>
        <row r="845">
          <cell r="H845">
            <v>55061</v>
          </cell>
          <cell r="I845">
            <v>0</v>
          </cell>
          <cell r="J845" t="str">
            <v>MUKESH</v>
          </cell>
          <cell r="K845" t="str">
            <v>ISMAIL KHAN</v>
          </cell>
          <cell r="L845" t="str">
            <v>SECURITY GUARD</v>
          </cell>
          <cell r="M845" t="str">
            <v>DL/11810/67209</v>
          </cell>
          <cell r="N845">
            <v>100616711498</v>
          </cell>
          <cell r="O845">
            <v>100616711498</v>
          </cell>
          <cell r="P845">
            <v>2706441835</v>
          </cell>
        </row>
        <row r="846">
          <cell r="H846">
            <v>55063</v>
          </cell>
          <cell r="I846">
            <v>0</v>
          </cell>
          <cell r="J846" t="str">
            <v>CHAND MOHAMMAD</v>
          </cell>
          <cell r="K846" t="str">
            <v>MOHD HUSAIN</v>
          </cell>
          <cell r="L846" t="str">
            <v>SECURITY GUARD</v>
          </cell>
          <cell r="M846" t="str">
            <v>DL/11810/67211</v>
          </cell>
          <cell r="N846">
            <v>100617009642</v>
          </cell>
          <cell r="O846">
            <v>100617009642</v>
          </cell>
          <cell r="P846">
            <v>2706441521</v>
          </cell>
        </row>
        <row r="847">
          <cell r="H847">
            <v>55790</v>
          </cell>
          <cell r="I847">
            <v>0</v>
          </cell>
          <cell r="J847" t="str">
            <v>MAHENDRA SINGH</v>
          </cell>
          <cell r="K847" t="str">
            <v>MANGU SINGH</v>
          </cell>
          <cell r="L847" t="str">
            <v>SECURITY SUPERVISOR</v>
          </cell>
          <cell r="M847" t="str">
            <v>DL/11810/68009</v>
          </cell>
          <cell r="N847">
            <v>100704123128</v>
          </cell>
          <cell r="O847">
            <v>100704123128</v>
          </cell>
          <cell r="P847">
            <v>2706441846</v>
          </cell>
        </row>
        <row r="848">
          <cell r="H848">
            <v>56975</v>
          </cell>
          <cell r="I848">
            <v>0</v>
          </cell>
          <cell r="J848" t="str">
            <v>BAD RAM</v>
          </cell>
          <cell r="K848" t="str">
            <v>PUSA RAM</v>
          </cell>
          <cell r="L848" t="str">
            <v>SECURITY GUARD</v>
          </cell>
          <cell r="M848" t="str">
            <v>DL/11810/69653</v>
          </cell>
          <cell r="N848">
            <v>100745855742</v>
          </cell>
          <cell r="O848">
            <v>100745855742</v>
          </cell>
          <cell r="P848">
            <v>2706441530</v>
          </cell>
        </row>
        <row r="849">
          <cell r="H849">
            <v>56977</v>
          </cell>
          <cell r="I849">
            <v>0</v>
          </cell>
          <cell r="J849" t="str">
            <v>MAN SINGH</v>
          </cell>
          <cell r="K849" t="str">
            <v>BHIM SINGH</v>
          </cell>
          <cell r="L849" t="str">
            <v>SECURITY GUARD</v>
          </cell>
          <cell r="M849" t="str">
            <v>DL/11810/68796</v>
          </cell>
          <cell r="N849">
            <v>100754557700</v>
          </cell>
          <cell r="O849">
            <v>100754557700</v>
          </cell>
          <cell r="P849">
            <v>2706441577</v>
          </cell>
        </row>
        <row r="850">
          <cell r="H850">
            <v>56979</v>
          </cell>
          <cell r="I850">
            <v>0</v>
          </cell>
          <cell r="J850" t="str">
            <v>GHAN SHYAM NAYAK</v>
          </cell>
          <cell r="K850" t="str">
            <v>HAZARI LAL</v>
          </cell>
          <cell r="L850" t="str">
            <v>SECURITY GUARD</v>
          </cell>
          <cell r="M850" t="str">
            <v>DL/11810/68795</v>
          </cell>
          <cell r="N850">
            <v>100754742279</v>
          </cell>
          <cell r="O850">
            <v>100754742279</v>
          </cell>
          <cell r="P850">
            <v>2706441628</v>
          </cell>
        </row>
        <row r="851">
          <cell r="H851">
            <v>56981</v>
          </cell>
          <cell r="I851">
            <v>0</v>
          </cell>
          <cell r="J851" t="str">
            <v>TRILOK CHAND</v>
          </cell>
          <cell r="K851" t="str">
            <v>BABU LAL</v>
          </cell>
          <cell r="L851" t="str">
            <v>SECURITY GUARD</v>
          </cell>
          <cell r="M851" t="str">
            <v>DL/11810/68794</v>
          </cell>
          <cell r="N851">
            <v>100754511150</v>
          </cell>
          <cell r="O851">
            <v>100754511150</v>
          </cell>
          <cell r="P851">
            <v>2706441869</v>
          </cell>
        </row>
        <row r="852">
          <cell r="H852">
            <v>60854</v>
          </cell>
          <cell r="I852">
            <v>0</v>
          </cell>
          <cell r="J852" t="str">
            <v>MAHENDRA KUMAR</v>
          </cell>
          <cell r="K852" t="str">
            <v>SH.SAMPAT</v>
          </cell>
          <cell r="L852" t="str">
            <v>SECURITY GUARD</v>
          </cell>
          <cell r="M852">
            <v>0</v>
          </cell>
          <cell r="N852">
            <v>101069781189</v>
          </cell>
          <cell r="O852">
            <v>101069781189</v>
          </cell>
          <cell r="P852">
            <v>2706523228</v>
          </cell>
        </row>
        <row r="853">
          <cell r="H853">
            <v>61745</v>
          </cell>
          <cell r="I853">
            <v>0</v>
          </cell>
          <cell r="J853" t="str">
            <v>KISHORE</v>
          </cell>
          <cell r="K853" t="str">
            <v>JAGDISH NAYAK</v>
          </cell>
          <cell r="L853" t="str">
            <v>SECURITY GUARD</v>
          </cell>
          <cell r="M853">
            <v>0</v>
          </cell>
          <cell r="N853">
            <v>101113858998</v>
          </cell>
          <cell r="O853">
            <v>101113858998</v>
          </cell>
          <cell r="P853">
            <v>2706545459</v>
          </cell>
        </row>
        <row r="854">
          <cell r="H854">
            <v>63291</v>
          </cell>
          <cell r="I854">
            <v>0</v>
          </cell>
          <cell r="J854" t="str">
            <v>RAKESH KUMAR</v>
          </cell>
          <cell r="K854" t="str">
            <v>MADAN LAL</v>
          </cell>
          <cell r="L854" t="str">
            <v>SECURITY GUARD</v>
          </cell>
          <cell r="M854">
            <v>0</v>
          </cell>
          <cell r="N854">
            <v>101205065206</v>
          </cell>
          <cell r="O854">
            <v>101205065206</v>
          </cell>
          <cell r="P854">
            <v>2706584554</v>
          </cell>
        </row>
        <row r="855">
          <cell r="H855">
            <v>63994</v>
          </cell>
          <cell r="I855">
            <v>0</v>
          </cell>
          <cell r="J855" t="str">
            <v>ROHIT KUMAWAT</v>
          </cell>
          <cell r="K855" t="str">
            <v>LABURAM KUMAWAT</v>
          </cell>
          <cell r="L855" t="str">
            <v>SECURITY GUARD</v>
          </cell>
          <cell r="M855">
            <v>0</v>
          </cell>
          <cell r="N855">
            <v>101234543490</v>
          </cell>
          <cell r="O855">
            <v>101234543490</v>
          </cell>
          <cell r="P855">
            <v>5916637281</v>
          </cell>
        </row>
        <row r="856">
          <cell r="H856">
            <v>65515</v>
          </cell>
          <cell r="I856">
            <v>0</v>
          </cell>
          <cell r="J856" t="str">
            <v>GHANSHYAM</v>
          </cell>
          <cell r="K856" t="str">
            <v>NARAYAN LAL</v>
          </cell>
          <cell r="L856" t="str">
            <v>SECURITY GUARD</v>
          </cell>
          <cell r="M856">
            <v>0</v>
          </cell>
          <cell r="N856">
            <v>101277183162</v>
          </cell>
          <cell r="O856">
            <v>101277183162</v>
          </cell>
          <cell r="P856">
            <v>2706630830</v>
          </cell>
        </row>
        <row r="857">
          <cell r="H857">
            <v>66234</v>
          </cell>
          <cell r="I857">
            <v>0</v>
          </cell>
          <cell r="J857" t="str">
            <v>DILIP SINGH</v>
          </cell>
          <cell r="K857" t="str">
            <v>BHAWANI SINGH</v>
          </cell>
          <cell r="L857" t="str">
            <v>SECURITY SUPERVISOR</v>
          </cell>
          <cell r="M857">
            <v>0</v>
          </cell>
          <cell r="N857" t="e">
            <v>#N/A</v>
          </cell>
          <cell r="O857">
            <v>101289485064</v>
          </cell>
          <cell r="P857" t="e">
            <v>#N/A</v>
          </cell>
        </row>
        <row r="858">
          <cell r="H858">
            <v>67595</v>
          </cell>
          <cell r="I858">
            <v>0</v>
          </cell>
          <cell r="J858" t="str">
            <v>AJIJ MOHAMMAD</v>
          </cell>
          <cell r="K858" t="str">
            <v>SHAKRUDDIN</v>
          </cell>
          <cell r="L858" t="str">
            <v>SECURITY GUARD</v>
          </cell>
          <cell r="M858">
            <v>0</v>
          </cell>
          <cell r="N858">
            <v>101221477846</v>
          </cell>
          <cell r="O858">
            <v>101221477846</v>
          </cell>
          <cell r="P858">
            <v>2706648413</v>
          </cell>
        </row>
        <row r="859">
          <cell r="H859">
            <v>67597</v>
          </cell>
          <cell r="I859">
            <v>0</v>
          </cell>
          <cell r="J859" t="str">
            <v>HIRA SINGH</v>
          </cell>
          <cell r="K859" t="str">
            <v>POONAM SINGH</v>
          </cell>
          <cell r="L859" t="str">
            <v>SECURITY GUARD</v>
          </cell>
          <cell r="M859">
            <v>0</v>
          </cell>
          <cell r="N859">
            <v>101301503084</v>
          </cell>
          <cell r="O859">
            <v>101301503084</v>
          </cell>
          <cell r="P859">
            <v>2706648752</v>
          </cell>
        </row>
        <row r="860">
          <cell r="H860">
            <v>67601</v>
          </cell>
          <cell r="I860">
            <v>0</v>
          </cell>
          <cell r="J860" t="str">
            <v>BASHIR KHAN</v>
          </cell>
          <cell r="K860" t="str">
            <v>SATAR KHAN</v>
          </cell>
          <cell r="L860" t="str">
            <v>SECURITY GUARD</v>
          </cell>
          <cell r="M860">
            <v>0</v>
          </cell>
          <cell r="N860">
            <v>101301307607</v>
          </cell>
          <cell r="O860">
            <v>101301307607</v>
          </cell>
          <cell r="P860">
            <v>2706648740</v>
          </cell>
        </row>
        <row r="861">
          <cell r="H861">
            <v>67602</v>
          </cell>
          <cell r="I861">
            <v>0</v>
          </cell>
          <cell r="J861" t="str">
            <v>SANTOSH SINGH</v>
          </cell>
          <cell r="K861" t="str">
            <v>SUGAN LAL</v>
          </cell>
          <cell r="L861" t="str">
            <v>SECURITY GUARD</v>
          </cell>
          <cell r="M861">
            <v>0</v>
          </cell>
          <cell r="N861">
            <v>101301503097</v>
          </cell>
          <cell r="O861">
            <v>101301503097</v>
          </cell>
          <cell r="P861">
            <v>2706648742</v>
          </cell>
        </row>
        <row r="862">
          <cell r="H862">
            <v>67604</v>
          </cell>
          <cell r="I862">
            <v>0</v>
          </cell>
          <cell r="J862" t="str">
            <v>SALMAN SHEIKH</v>
          </cell>
          <cell r="K862" t="str">
            <v>RAFIQUE MOHHAMAD SHEIKH</v>
          </cell>
          <cell r="L862" t="str">
            <v>SECURITY GUARD</v>
          </cell>
          <cell r="M862">
            <v>0</v>
          </cell>
          <cell r="N862">
            <v>101301307598</v>
          </cell>
          <cell r="O862">
            <v>101301307598</v>
          </cell>
          <cell r="P862">
            <v>2706648735</v>
          </cell>
        </row>
        <row r="863">
          <cell r="H863">
            <v>67774</v>
          </cell>
          <cell r="I863">
            <v>0</v>
          </cell>
          <cell r="J863" t="str">
            <v>MOTI RAM</v>
          </cell>
          <cell r="K863" t="str">
            <v>GOKUL RAM</v>
          </cell>
          <cell r="L863" t="str">
            <v>SECURITY GUARD</v>
          </cell>
          <cell r="M863">
            <v>0</v>
          </cell>
          <cell r="N863">
            <v>101352804693</v>
          </cell>
          <cell r="O863">
            <v>101352804693</v>
          </cell>
          <cell r="P863">
            <v>2706648764</v>
          </cell>
        </row>
        <row r="864">
          <cell r="H864">
            <v>67775</v>
          </cell>
          <cell r="I864">
            <v>0</v>
          </cell>
          <cell r="J864" t="str">
            <v>RAHUL MAKHIJA</v>
          </cell>
          <cell r="K864" t="str">
            <v>SHAYAM SUNDAR</v>
          </cell>
          <cell r="L864" t="str">
            <v>SECURITY GUARD</v>
          </cell>
          <cell r="M864">
            <v>0</v>
          </cell>
          <cell r="N864">
            <v>101352804733</v>
          </cell>
          <cell r="O864">
            <v>101352804733</v>
          </cell>
          <cell r="P864">
            <v>2706648773</v>
          </cell>
        </row>
        <row r="865">
          <cell r="H865">
            <v>69126</v>
          </cell>
          <cell r="I865">
            <v>0</v>
          </cell>
          <cell r="J865" t="str">
            <v>CHETAN KUMAR</v>
          </cell>
          <cell r="K865" t="str">
            <v>SATYANARAYAN</v>
          </cell>
          <cell r="L865" t="str">
            <v>SECURITY GUARD</v>
          </cell>
          <cell r="M865">
            <v>0</v>
          </cell>
          <cell r="N865">
            <v>101321555914</v>
          </cell>
          <cell r="O865">
            <v>101321555914</v>
          </cell>
          <cell r="P865">
            <v>2706659425</v>
          </cell>
        </row>
        <row r="866">
          <cell r="H866">
            <v>69212</v>
          </cell>
          <cell r="I866">
            <v>0</v>
          </cell>
          <cell r="J866" t="str">
            <v>JHUMAR LAL</v>
          </cell>
          <cell r="K866" t="str">
            <v>GOPI KISHAN</v>
          </cell>
          <cell r="L866" t="str">
            <v>SECURITY GUARD</v>
          </cell>
          <cell r="M866">
            <v>0</v>
          </cell>
          <cell r="N866">
            <v>101321173257</v>
          </cell>
          <cell r="O866">
            <v>101321173257</v>
          </cell>
          <cell r="P866">
            <v>2706659435</v>
          </cell>
        </row>
        <row r="867">
          <cell r="H867">
            <v>69559</v>
          </cell>
          <cell r="I867">
            <v>0</v>
          </cell>
          <cell r="J867" t="str">
            <v>RAGHUVEER SINGH</v>
          </cell>
          <cell r="K867" t="str">
            <v>VISHAN SINGH JI</v>
          </cell>
          <cell r="L867" t="str">
            <v>SECURITY GUARD</v>
          </cell>
          <cell r="M867">
            <v>0</v>
          </cell>
          <cell r="N867">
            <v>101352803666</v>
          </cell>
          <cell r="O867">
            <v>101352803666</v>
          </cell>
          <cell r="P867">
            <v>2706671820</v>
          </cell>
        </row>
        <row r="868">
          <cell r="H868">
            <v>69658</v>
          </cell>
          <cell r="I868">
            <v>0</v>
          </cell>
          <cell r="J868" t="str">
            <v>IMRAN ALI</v>
          </cell>
          <cell r="K868" t="str">
            <v>BARKAT ALI</v>
          </cell>
          <cell r="L868" t="str">
            <v>SECURITY GUARD</v>
          </cell>
          <cell r="M868">
            <v>0</v>
          </cell>
          <cell r="N868">
            <v>101352804722</v>
          </cell>
          <cell r="O868">
            <v>101352804722</v>
          </cell>
          <cell r="P868">
            <v>2706671810</v>
          </cell>
        </row>
        <row r="869">
          <cell r="H869">
            <v>69659</v>
          </cell>
          <cell r="I869">
            <v>0</v>
          </cell>
          <cell r="J869" t="str">
            <v>MOOL SINGH UDAWAT</v>
          </cell>
          <cell r="K869" t="str">
            <v>MADAN SINGH</v>
          </cell>
          <cell r="L869" t="str">
            <v>SECURITY GUARD</v>
          </cell>
          <cell r="M869">
            <v>0</v>
          </cell>
          <cell r="N869">
            <v>101352804705</v>
          </cell>
          <cell r="O869">
            <v>101352804705</v>
          </cell>
          <cell r="P869">
            <v>2706671813</v>
          </cell>
        </row>
        <row r="870">
          <cell r="H870">
            <v>70473</v>
          </cell>
          <cell r="I870">
            <v>0</v>
          </cell>
          <cell r="J870" t="str">
            <v>MUKESH SINGH</v>
          </cell>
          <cell r="K870" t="str">
            <v>GANPAT SINGH</v>
          </cell>
          <cell r="L870" t="str">
            <v>SECURITY GUARD</v>
          </cell>
          <cell r="M870">
            <v>0</v>
          </cell>
          <cell r="N870">
            <v>101352804767</v>
          </cell>
          <cell r="O870">
            <v>101352804767</v>
          </cell>
          <cell r="P870">
            <v>2706685347</v>
          </cell>
        </row>
        <row r="871">
          <cell r="H871">
            <v>70523</v>
          </cell>
          <cell r="I871">
            <v>0</v>
          </cell>
          <cell r="J871" t="str">
            <v>TARU SINGH</v>
          </cell>
          <cell r="K871" t="str">
            <v>ARJUN SINGH</v>
          </cell>
          <cell r="L871" t="str">
            <v>SECURITY GUARD</v>
          </cell>
          <cell r="M871">
            <v>0</v>
          </cell>
          <cell r="N871">
            <v>101352804746</v>
          </cell>
          <cell r="O871">
            <v>101352804746</v>
          </cell>
          <cell r="P871">
            <v>2706685349</v>
          </cell>
        </row>
        <row r="872">
          <cell r="H872">
            <v>71144</v>
          </cell>
          <cell r="I872">
            <v>0</v>
          </cell>
          <cell r="J872" t="str">
            <v>JITENDRA SINGH</v>
          </cell>
          <cell r="K872" t="str">
            <v>HAJARI SINGH</v>
          </cell>
          <cell r="L872" t="str">
            <v>SECURITY GUARD</v>
          </cell>
          <cell r="M872">
            <v>0</v>
          </cell>
          <cell r="N872">
            <v>101365750869</v>
          </cell>
          <cell r="O872">
            <v>101365750869</v>
          </cell>
          <cell r="P872">
            <v>2706695080</v>
          </cell>
        </row>
        <row r="873">
          <cell r="H873">
            <v>71228</v>
          </cell>
          <cell r="I873">
            <v>0</v>
          </cell>
          <cell r="J873" t="str">
            <v>GAJENDRA SINGH</v>
          </cell>
          <cell r="K873" t="str">
            <v>INDER SINGH</v>
          </cell>
          <cell r="L873" t="str">
            <v>SECURITY GUARD</v>
          </cell>
          <cell r="M873">
            <v>0</v>
          </cell>
          <cell r="N873">
            <v>101368590541</v>
          </cell>
          <cell r="O873">
            <v>101368590541</v>
          </cell>
          <cell r="P873">
            <v>2706704615</v>
          </cell>
        </row>
        <row r="874">
          <cell r="H874">
            <v>72017</v>
          </cell>
          <cell r="I874">
            <v>0</v>
          </cell>
          <cell r="J874" t="str">
            <v>SALIM KHAN</v>
          </cell>
          <cell r="K874" t="str">
            <v>ASLAM KHAN</v>
          </cell>
          <cell r="L874" t="str">
            <v>SECURITY GUARD</v>
          </cell>
          <cell r="M874">
            <v>0</v>
          </cell>
          <cell r="N874">
            <v>101390194669</v>
          </cell>
          <cell r="O874">
            <v>101390194669</v>
          </cell>
          <cell r="P874" t="e">
            <v>#N/A</v>
          </cell>
        </row>
        <row r="875">
          <cell r="H875">
            <v>73223</v>
          </cell>
          <cell r="I875">
            <v>0</v>
          </cell>
          <cell r="J875" t="str">
            <v>RAJENDRA KUMAR KHICHI</v>
          </cell>
          <cell r="K875" t="str">
            <v>KISHOR KUMAR</v>
          </cell>
          <cell r="L875" t="str">
            <v>SECURITY GUARD</v>
          </cell>
          <cell r="M875">
            <v>0</v>
          </cell>
          <cell r="N875" t="e">
            <v>#N/A</v>
          </cell>
          <cell r="O875">
            <v>101414711794</v>
          </cell>
          <cell r="P875" t="e">
            <v>#N/A</v>
          </cell>
        </row>
        <row r="876">
          <cell r="H876">
            <v>73704</v>
          </cell>
          <cell r="I876">
            <v>0</v>
          </cell>
          <cell r="J876" t="str">
            <v>BHERULAL KHICHI</v>
          </cell>
          <cell r="K876" t="str">
            <v>MADANLAL KHICHI</v>
          </cell>
          <cell r="L876" t="str">
            <v>SECURITY GUARD</v>
          </cell>
          <cell r="M876">
            <v>0</v>
          </cell>
          <cell r="N876" t="e">
            <v>#N/A</v>
          </cell>
          <cell r="O876">
            <v>101189997926</v>
          </cell>
          <cell r="P876" t="e">
            <v>#N/A</v>
          </cell>
        </row>
        <row r="877">
          <cell r="H877">
            <v>73705</v>
          </cell>
          <cell r="I877">
            <v>0</v>
          </cell>
          <cell r="J877" t="str">
            <v>SABIR HUSEN</v>
          </cell>
          <cell r="K877" t="str">
            <v>JABRUDIN</v>
          </cell>
          <cell r="L877" t="str">
            <v>SECURITY GUARD</v>
          </cell>
          <cell r="M877">
            <v>0</v>
          </cell>
          <cell r="N877" t="e">
            <v>#N/A</v>
          </cell>
          <cell r="O877">
            <v>101424149278</v>
          </cell>
          <cell r="P877" t="e">
            <v>#N/A</v>
          </cell>
        </row>
        <row r="878">
          <cell r="H878">
            <v>73707</v>
          </cell>
          <cell r="I878">
            <v>0</v>
          </cell>
          <cell r="J878" t="str">
            <v>DHARMI CHAND</v>
          </cell>
          <cell r="K878" t="str">
            <v>MANGI LAL</v>
          </cell>
          <cell r="L878" t="str">
            <v>SECURITY GUARD</v>
          </cell>
          <cell r="M878">
            <v>0</v>
          </cell>
          <cell r="N878" t="e">
            <v>#N/A</v>
          </cell>
          <cell r="O878">
            <v>101424148917</v>
          </cell>
          <cell r="P878" t="e">
            <v>#N/A</v>
          </cell>
        </row>
        <row r="879">
          <cell r="H879">
            <v>73708</v>
          </cell>
          <cell r="I879">
            <v>0</v>
          </cell>
          <cell r="J879" t="str">
            <v>DINESH CHAUHAN</v>
          </cell>
          <cell r="K879" t="str">
            <v>BHAGWAN RAM</v>
          </cell>
          <cell r="L879" t="str">
            <v>SECURITY GUARD</v>
          </cell>
          <cell r="M879">
            <v>0</v>
          </cell>
          <cell r="N879" t="e">
            <v>#N/A</v>
          </cell>
          <cell r="O879">
            <v>101424149307</v>
          </cell>
          <cell r="P879" t="e">
            <v>#N/A</v>
          </cell>
        </row>
        <row r="880">
          <cell r="H880">
            <v>73709</v>
          </cell>
          <cell r="I880">
            <v>0</v>
          </cell>
          <cell r="J880" t="str">
            <v>NARENDRA SINGH</v>
          </cell>
          <cell r="K880" t="str">
            <v>PERM SINGH</v>
          </cell>
          <cell r="L880" t="str">
            <v>SECURITY GUARD</v>
          </cell>
          <cell r="M880">
            <v>0</v>
          </cell>
          <cell r="N880" t="e">
            <v>#N/A</v>
          </cell>
          <cell r="O880">
            <v>101426367059</v>
          </cell>
          <cell r="P880" t="e">
            <v>#N/A</v>
          </cell>
        </row>
        <row r="881">
          <cell r="H881">
            <v>73710</v>
          </cell>
          <cell r="I881">
            <v>0</v>
          </cell>
          <cell r="J881" t="str">
            <v>CHENARAM NARAYANLAL DEWASI</v>
          </cell>
          <cell r="K881" t="str">
            <v>NARAYANLAL BHOPALJI DEAWSI</v>
          </cell>
          <cell r="L881" t="str">
            <v>SECURITY GUARD</v>
          </cell>
          <cell r="M881">
            <v>0</v>
          </cell>
          <cell r="N881" t="e">
            <v>#N/A</v>
          </cell>
          <cell r="O881">
            <v>101424148901</v>
          </cell>
          <cell r="P881" t="e">
            <v>#N/A</v>
          </cell>
        </row>
        <row r="882">
          <cell r="H882">
            <v>66994</v>
          </cell>
          <cell r="I882">
            <v>0</v>
          </cell>
          <cell r="J882" t="str">
            <v>SUNIL YADAV</v>
          </cell>
          <cell r="K882" t="str">
            <v>CHARKU LAL</v>
          </cell>
          <cell r="L882" t="str">
            <v>SUB STATION OPERATOR</v>
          </cell>
          <cell r="M882">
            <v>0</v>
          </cell>
          <cell r="N882">
            <v>100915088031</v>
          </cell>
          <cell r="O882">
            <v>100915088031</v>
          </cell>
          <cell r="P882" t="e">
            <v>#N/A</v>
          </cell>
        </row>
        <row r="883">
          <cell r="H883">
            <v>66995</v>
          </cell>
          <cell r="I883">
            <v>0</v>
          </cell>
          <cell r="J883" t="str">
            <v>MANISH THAKRE</v>
          </cell>
          <cell r="K883" t="str">
            <v>HULAKCHAND THAKRE</v>
          </cell>
          <cell r="L883" t="str">
            <v>SUB STATION OPERATOR</v>
          </cell>
          <cell r="M883">
            <v>0</v>
          </cell>
          <cell r="N883">
            <v>101324329909</v>
          </cell>
          <cell r="O883">
            <v>101324329909</v>
          </cell>
          <cell r="P883" t="e">
            <v>#N/A</v>
          </cell>
        </row>
        <row r="884">
          <cell r="H884">
            <v>66996</v>
          </cell>
          <cell r="I884">
            <v>0</v>
          </cell>
          <cell r="J884" t="str">
            <v>IMRAT LAL KAHAR</v>
          </cell>
          <cell r="K884" t="str">
            <v>BIRAN LAL</v>
          </cell>
          <cell r="L884" t="str">
            <v>SUB STATION OPERATOR</v>
          </cell>
          <cell r="M884">
            <v>0</v>
          </cell>
          <cell r="N884">
            <v>100166912156</v>
          </cell>
          <cell r="O884">
            <v>100166912156</v>
          </cell>
          <cell r="P884" t="e">
            <v>#N/A</v>
          </cell>
        </row>
        <row r="885">
          <cell r="H885">
            <v>66997</v>
          </cell>
          <cell r="I885">
            <v>0</v>
          </cell>
          <cell r="J885" t="str">
            <v>AJAY KUMAR URETI</v>
          </cell>
          <cell r="K885" t="str">
            <v>NANHE LAL URETI</v>
          </cell>
          <cell r="L885" t="str">
            <v>SUB STATION HELPER</v>
          </cell>
          <cell r="M885">
            <v>0</v>
          </cell>
          <cell r="N885">
            <v>101325948494</v>
          </cell>
          <cell r="O885">
            <v>101325948494</v>
          </cell>
          <cell r="P885" t="e">
            <v>#N/A</v>
          </cell>
        </row>
        <row r="886">
          <cell r="H886">
            <v>66998</v>
          </cell>
          <cell r="I886">
            <v>0</v>
          </cell>
          <cell r="J886" t="str">
            <v>BANKE LAL DHURWEY</v>
          </cell>
          <cell r="K886" t="str">
            <v>GAJRAJ SINGH DHURWEY</v>
          </cell>
          <cell r="L886" t="str">
            <v>ASSISTANT</v>
          </cell>
          <cell r="M886">
            <v>0</v>
          </cell>
          <cell r="N886">
            <v>101178997495</v>
          </cell>
          <cell r="O886">
            <v>101178997495</v>
          </cell>
          <cell r="P886" t="e">
            <v>#N/A</v>
          </cell>
        </row>
        <row r="887">
          <cell r="H887">
            <v>66999</v>
          </cell>
          <cell r="I887">
            <v>0</v>
          </cell>
          <cell r="J887" t="str">
            <v>RAJESH KUMAR</v>
          </cell>
          <cell r="K887" t="str">
            <v>RAMESH PRASAD</v>
          </cell>
          <cell r="L887" t="str">
            <v>ASSISTANT</v>
          </cell>
          <cell r="M887">
            <v>0</v>
          </cell>
          <cell r="N887">
            <v>101178997521</v>
          </cell>
          <cell r="O887">
            <v>101178997521</v>
          </cell>
          <cell r="P887" t="e">
            <v>#N/A</v>
          </cell>
        </row>
        <row r="888">
          <cell r="H888">
            <v>67000</v>
          </cell>
          <cell r="I888">
            <v>0</v>
          </cell>
          <cell r="J888" t="str">
            <v>MAHASINGH</v>
          </cell>
          <cell r="K888" t="str">
            <v>UMARAV SINGH</v>
          </cell>
          <cell r="L888" t="str">
            <v>LINEMAN HELPER</v>
          </cell>
          <cell r="M888">
            <v>0</v>
          </cell>
          <cell r="N888">
            <v>101326721416</v>
          </cell>
          <cell r="O888">
            <v>101326721416</v>
          </cell>
          <cell r="P888" t="e">
            <v>#N/A</v>
          </cell>
        </row>
        <row r="889">
          <cell r="H889">
            <v>67002</v>
          </cell>
          <cell r="I889">
            <v>0</v>
          </cell>
          <cell r="J889" t="str">
            <v>SIYARAM JHARIYA</v>
          </cell>
          <cell r="K889" t="str">
            <v>TULASEERAM JHARIYA</v>
          </cell>
          <cell r="L889" t="str">
            <v>LINEMAN HELPER</v>
          </cell>
          <cell r="M889">
            <v>0</v>
          </cell>
          <cell r="N889">
            <v>101311477310</v>
          </cell>
          <cell r="O889">
            <v>101311477310</v>
          </cell>
          <cell r="P889" t="e">
            <v>#N/A</v>
          </cell>
        </row>
        <row r="890">
          <cell r="H890">
            <v>67003</v>
          </cell>
          <cell r="I890">
            <v>0</v>
          </cell>
          <cell r="J890" t="str">
            <v>SUKHDEV SINGH</v>
          </cell>
          <cell r="K890" t="str">
            <v>TILOK SINGH</v>
          </cell>
          <cell r="L890" t="str">
            <v>LINEMAN HELPER</v>
          </cell>
          <cell r="M890">
            <v>0</v>
          </cell>
          <cell r="N890">
            <v>101327102818</v>
          </cell>
          <cell r="O890">
            <v>101327102818</v>
          </cell>
          <cell r="P890" t="e">
            <v>#N/A</v>
          </cell>
        </row>
        <row r="891">
          <cell r="H891">
            <v>67005</v>
          </cell>
          <cell r="I891">
            <v>0</v>
          </cell>
          <cell r="J891" t="str">
            <v>RAKESH KUMAR UIKEY</v>
          </cell>
          <cell r="K891" t="str">
            <v>SHIV SINGH</v>
          </cell>
          <cell r="L891" t="str">
            <v>LINEMAN HELPER</v>
          </cell>
          <cell r="M891">
            <v>0</v>
          </cell>
          <cell r="N891">
            <v>101326743154</v>
          </cell>
          <cell r="O891">
            <v>101326743154</v>
          </cell>
          <cell r="P891" t="e">
            <v>#N/A</v>
          </cell>
        </row>
        <row r="892">
          <cell r="H892">
            <v>67146</v>
          </cell>
          <cell r="I892">
            <v>0</v>
          </cell>
          <cell r="J892" t="str">
            <v>MUNNA LAL SHRIPAL</v>
          </cell>
          <cell r="K892" t="str">
            <v>SHRI HARI LAL SHRIPAL</v>
          </cell>
          <cell r="L892" t="str">
            <v>SUB STATION HELPER</v>
          </cell>
          <cell r="M892">
            <v>0</v>
          </cell>
          <cell r="N892">
            <v>101324803935</v>
          </cell>
          <cell r="O892">
            <v>101324803935</v>
          </cell>
          <cell r="P892">
            <v>8100212685</v>
          </cell>
        </row>
        <row r="893">
          <cell r="H893">
            <v>67147</v>
          </cell>
          <cell r="I893">
            <v>0</v>
          </cell>
          <cell r="J893" t="str">
            <v>MANJIT GIRI GOSWAMI</v>
          </cell>
          <cell r="K893" t="str">
            <v>HOUSHI GIRI GOSWAMI</v>
          </cell>
          <cell r="L893" t="str">
            <v>SUB STATION OPERATOR</v>
          </cell>
          <cell r="M893">
            <v>0</v>
          </cell>
          <cell r="N893">
            <v>101311475985</v>
          </cell>
          <cell r="O893">
            <v>101311475985</v>
          </cell>
          <cell r="P893">
            <v>8100242131</v>
          </cell>
        </row>
        <row r="894">
          <cell r="H894">
            <v>67148</v>
          </cell>
          <cell r="I894">
            <v>0</v>
          </cell>
          <cell r="J894" t="str">
            <v>VINOD KUMAR PARDHI</v>
          </cell>
          <cell r="K894" t="str">
            <v>KHUMRAJ PARDHI</v>
          </cell>
          <cell r="L894" t="str">
            <v>SUB STATION OPERATOR</v>
          </cell>
          <cell r="M894">
            <v>0</v>
          </cell>
          <cell r="N894">
            <v>100740575756</v>
          </cell>
          <cell r="O894">
            <v>100740575756</v>
          </cell>
          <cell r="P894">
            <v>8100242134</v>
          </cell>
        </row>
        <row r="895">
          <cell r="H895">
            <v>67149</v>
          </cell>
          <cell r="I895">
            <v>0</v>
          </cell>
          <cell r="J895" t="str">
            <v>RAHUL KUMAR DHANGAR</v>
          </cell>
          <cell r="K895" t="str">
            <v>LALMAN DHANGAR</v>
          </cell>
          <cell r="L895" t="str">
            <v>SUB STATION OPERATOR</v>
          </cell>
          <cell r="M895">
            <v>0</v>
          </cell>
          <cell r="N895">
            <v>101262220950</v>
          </cell>
          <cell r="O895">
            <v>101262220950</v>
          </cell>
          <cell r="P895">
            <v>8100212683</v>
          </cell>
        </row>
        <row r="896">
          <cell r="H896">
            <v>70284</v>
          </cell>
          <cell r="I896">
            <v>0</v>
          </cell>
          <cell r="J896" t="str">
            <v>SATEESH KUMAR</v>
          </cell>
          <cell r="K896" t="str">
            <v>KHEMCHAND</v>
          </cell>
          <cell r="L896" t="str">
            <v>FUSE OF  CALL</v>
          </cell>
          <cell r="M896">
            <v>0</v>
          </cell>
          <cell r="N896">
            <v>101169836524</v>
          </cell>
          <cell r="O896">
            <v>101169836524</v>
          </cell>
          <cell r="P896">
            <v>8100290388</v>
          </cell>
        </row>
        <row r="897">
          <cell r="H897">
            <v>70285</v>
          </cell>
          <cell r="I897">
            <v>0</v>
          </cell>
          <cell r="J897" t="str">
            <v>VIRENDRA KUMAR</v>
          </cell>
          <cell r="K897" t="str">
            <v>VIJAY KUMAR</v>
          </cell>
          <cell r="L897" t="str">
            <v>SUB STATION OPERATOR</v>
          </cell>
          <cell r="M897">
            <v>0</v>
          </cell>
          <cell r="N897">
            <v>101259692890</v>
          </cell>
          <cell r="O897">
            <v>101259692890</v>
          </cell>
          <cell r="P897">
            <v>8100290394</v>
          </cell>
        </row>
        <row r="898">
          <cell r="H898">
            <v>70286</v>
          </cell>
          <cell r="I898">
            <v>0</v>
          </cell>
          <cell r="J898" t="str">
            <v>SHANKAR SINGH</v>
          </cell>
          <cell r="K898" t="str">
            <v>SUKHAI SINGH</v>
          </cell>
          <cell r="L898" t="str">
            <v>FUSE OF  CALL</v>
          </cell>
          <cell r="M898">
            <v>0</v>
          </cell>
          <cell r="N898">
            <v>101169836507</v>
          </cell>
          <cell r="O898">
            <v>101169836507</v>
          </cell>
          <cell r="P898">
            <v>8100290402</v>
          </cell>
        </row>
        <row r="899">
          <cell r="H899">
            <v>70288</v>
          </cell>
          <cell r="I899">
            <v>0</v>
          </cell>
          <cell r="J899" t="str">
            <v>MUKESH SINGH</v>
          </cell>
          <cell r="K899" t="str">
            <v>PRITHVI SINGH</v>
          </cell>
          <cell r="L899" t="str">
            <v>HELPER</v>
          </cell>
          <cell r="M899">
            <v>0</v>
          </cell>
          <cell r="N899">
            <v>101169836530</v>
          </cell>
          <cell r="O899">
            <v>101169836530</v>
          </cell>
          <cell r="P899">
            <v>8100290411</v>
          </cell>
        </row>
        <row r="900">
          <cell r="H900">
            <v>66861</v>
          </cell>
          <cell r="I900">
            <v>0</v>
          </cell>
          <cell r="J900" t="str">
            <v>NEETI RAI SINGH THAKUR</v>
          </cell>
          <cell r="K900" t="str">
            <v>RAMESH SINGH THAKUR</v>
          </cell>
          <cell r="L900" t="str">
            <v>COMPUTER OPERATOR</v>
          </cell>
          <cell r="M900">
            <v>0</v>
          </cell>
          <cell r="N900">
            <v>100809134781</v>
          </cell>
          <cell r="O900">
            <v>100809134781</v>
          </cell>
          <cell r="P900">
            <v>8100250417</v>
          </cell>
        </row>
        <row r="901">
          <cell r="H901">
            <v>70275</v>
          </cell>
          <cell r="I901">
            <v>0</v>
          </cell>
          <cell r="J901" t="str">
            <v>KUNDAN MALLAH</v>
          </cell>
          <cell r="K901" t="str">
            <v>SHIBBU MALLAH</v>
          </cell>
          <cell r="L901" t="str">
            <v>HELPER</v>
          </cell>
          <cell r="M901">
            <v>0</v>
          </cell>
          <cell r="N901">
            <v>100971788818</v>
          </cell>
          <cell r="O901">
            <v>100971788818</v>
          </cell>
          <cell r="P901">
            <v>8100290454</v>
          </cell>
        </row>
        <row r="902">
          <cell r="H902">
            <v>70277</v>
          </cell>
          <cell r="I902">
            <v>0</v>
          </cell>
          <cell r="J902" t="str">
            <v>LACCHU PRASAD</v>
          </cell>
          <cell r="K902" t="str">
            <v>PRITAM PRASAD</v>
          </cell>
          <cell r="L902" t="str">
            <v>ASSISTANT</v>
          </cell>
          <cell r="M902">
            <v>0</v>
          </cell>
          <cell r="N902">
            <v>100971773930</v>
          </cell>
          <cell r="O902">
            <v>100971773930</v>
          </cell>
          <cell r="P902">
            <v>8100290446</v>
          </cell>
        </row>
        <row r="903">
          <cell r="H903">
            <v>70278</v>
          </cell>
          <cell r="I903">
            <v>0</v>
          </cell>
          <cell r="J903" t="str">
            <v>UDAY SINGH</v>
          </cell>
          <cell r="K903" t="str">
            <v>KHELAN SINGH</v>
          </cell>
          <cell r="L903" t="str">
            <v>ASSISTANT</v>
          </cell>
          <cell r="M903">
            <v>0</v>
          </cell>
          <cell r="N903">
            <v>100971774066</v>
          </cell>
          <cell r="O903">
            <v>100971774066</v>
          </cell>
          <cell r="P903">
            <v>8100290417</v>
          </cell>
        </row>
        <row r="904">
          <cell r="H904">
            <v>70279</v>
          </cell>
          <cell r="I904">
            <v>0</v>
          </cell>
          <cell r="J904" t="str">
            <v>HARI SINGH</v>
          </cell>
          <cell r="K904" t="str">
            <v>CHITTER SINGH</v>
          </cell>
          <cell r="L904" t="str">
            <v>HELPER</v>
          </cell>
          <cell r="M904">
            <v>0</v>
          </cell>
          <cell r="N904">
            <v>100971774045</v>
          </cell>
          <cell r="O904">
            <v>100971774045</v>
          </cell>
          <cell r="P904">
            <v>8100290460</v>
          </cell>
        </row>
        <row r="905">
          <cell r="H905">
            <v>70614</v>
          </cell>
          <cell r="I905">
            <v>0</v>
          </cell>
          <cell r="J905" t="str">
            <v>BIHARI SINGH</v>
          </cell>
          <cell r="K905" t="str">
            <v>SOBERAN SINGH</v>
          </cell>
          <cell r="L905" t="str">
            <v>HELPER</v>
          </cell>
          <cell r="M905">
            <v>0</v>
          </cell>
          <cell r="N905">
            <v>101286145320</v>
          </cell>
          <cell r="O905">
            <v>101286145320</v>
          </cell>
          <cell r="P905">
            <v>8100298243</v>
          </cell>
        </row>
        <row r="906">
          <cell r="H906">
            <v>70615</v>
          </cell>
          <cell r="I906">
            <v>0</v>
          </cell>
          <cell r="J906" t="str">
            <v>KALLU SINGH</v>
          </cell>
          <cell r="K906" t="str">
            <v>HAKKU SINGH</v>
          </cell>
          <cell r="L906" t="str">
            <v>HELPER</v>
          </cell>
          <cell r="M906">
            <v>0</v>
          </cell>
          <cell r="N906">
            <v>101356917174</v>
          </cell>
          <cell r="O906">
            <v>101356917174</v>
          </cell>
          <cell r="P906">
            <v>8100298239</v>
          </cell>
        </row>
        <row r="907">
          <cell r="H907">
            <v>70616</v>
          </cell>
          <cell r="I907">
            <v>0</v>
          </cell>
          <cell r="J907" t="str">
            <v>JITENDRA SINGH</v>
          </cell>
          <cell r="K907" t="str">
            <v>GIRVAR SINGH</v>
          </cell>
          <cell r="L907" t="str">
            <v>HELPER</v>
          </cell>
          <cell r="M907">
            <v>0</v>
          </cell>
          <cell r="N907" t="str">
            <v>101308935864 </v>
          </cell>
          <cell r="O907" t="str">
            <v>101308935864 </v>
          </cell>
          <cell r="P907" t="e">
            <v>#N/A</v>
          </cell>
        </row>
        <row r="908">
          <cell r="H908">
            <v>70617</v>
          </cell>
          <cell r="I908">
            <v>0</v>
          </cell>
          <cell r="J908" t="str">
            <v>REVAN SINGH</v>
          </cell>
          <cell r="K908" t="str">
            <v>MADAN SINGH</v>
          </cell>
          <cell r="L908" t="str">
            <v>ASSISTANT</v>
          </cell>
          <cell r="M908">
            <v>0</v>
          </cell>
          <cell r="N908">
            <v>101356949979</v>
          </cell>
          <cell r="O908">
            <v>101356949979</v>
          </cell>
          <cell r="P908">
            <v>8100298228</v>
          </cell>
        </row>
        <row r="909">
          <cell r="H909">
            <v>71123</v>
          </cell>
          <cell r="I909">
            <v>0</v>
          </cell>
          <cell r="J909" t="str">
            <v>SANJAY GOUND</v>
          </cell>
          <cell r="K909" t="str">
            <v>GOPI GOUND</v>
          </cell>
          <cell r="L909" t="str">
            <v>HELPER</v>
          </cell>
          <cell r="M909">
            <v>0</v>
          </cell>
          <cell r="N909">
            <v>101367690183</v>
          </cell>
          <cell r="O909">
            <v>101367690183</v>
          </cell>
          <cell r="P909" t="e">
            <v>#N/A</v>
          </cell>
        </row>
        <row r="910">
          <cell r="H910">
            <v>72684</v>
          </cell>
          <cell r="I910">
            <v>0</v>
          </cell>
          <cell r="J910" t="str">
            <v>HARI CHARAN</v>
          </cell>
          <cell r="K910" t="str">
            <v>OMKAR</v>
          </cell>
          <cell r="L910" t="str">
            <v>ASSISTANT</v>
          </cell>
          <cell r="M910">
            <v>0</v>
          </cell>
          <cell r="N910">
            <v>101403241362</v>
          </cell>
          <cell r="O910">
            <v>101403241362</v>
          </cell>
          <cell r="P910" t="e">
            <v>#N/A</v>
          </cell>
        </row>
        <row r="911">
          <cell r="H911">
            <v>61318</v>
          </cell>
          <cell r="I911">
            <v>0</v>
          </cell>
          <cell r="J911" t="str">
            <v>GOPINATHAN.K</v>
          </cell>
          <cell r="K911" t="str">
            <v>KUNJUKRISHNAN</v>
          </cell>
          <cell r="L911" t="str">
            <v>SECURITY GUARD</v>
          </cell>
          <cell r="M911">
            <v>0</v>
          </cell>
          <cell r="N911">
            <v>100155347701</v>
          </cell>
          <cell r="O911">
            <v>100155347701</v>
          </cell>
          <cell r="P911">
            <v>4707267933</v>
          </cell>
        </row>
        <row r="912">
          <cell r="H912">
            <v>61320</v>
          </cell>
          <cell r="I912">
            <v>0</v>
          </cell>
          <cell r="J912" t="str">
            <v>RENJU. S. R</v>
          </cell>
          <cell r="K912" t="str">
            <v>C.S.RAJU</v>
          </cell>
          <cell r="L912" t="str">
            <v>OFFICE ASSISTANT1</v>
          </cell>
          <cell r="M912">
            <v>0</v>
          </cell>
          <cell r="N912">
            <v>101116137383</v>
          </cell>
          <cell r="O912">
            <v>101116137383</v>
          </cell>
          <cell r="P912">
            <v>4708089216</v>
          </cell>
        </row>
        <row r="913">
          <cell r="H913">
            <v>73566</v>
          </cell>
          <cell r="I913">
            <v>0</v>
          </cell>
          <cell r="J913" t="str">
            <v>VISHNU. G. A</v>
          </cell>
          <cell r="K913" t="str">
            <v>GOPAKUMAR. C</v>
          </cell>
          <cell r="L913" t="str">
            <v>OFFICE ASSISTANT1</v>
          </cell>
          <cell r="M913">
            <v>0</v>
          </cell>
          <cell r="N913" t="e">
            <v>#N/A</v>
          </cell>
          <cell r="O913">
            <v>101425080998</v>
          </cell>
          <cell r="P913" t="e">
            <v>#N/A</v>
          </cell>
        </row>
        <row r="914">
          <cell r="H914">
            <v>65915</v>
          </cell>
          <cell r="I914">
            <v>0</v>
          </cell>
          <cell r="J914" t="str">
            <v>MONI SHUKLA</v>
          </cell>
          <cell r="K914" t="str">
            <v>RAMAKANT SHUKLA</v>
          </cell>
          <cell r="L914" t="str">
            <v>LADY GUARD</v>
          </cell>
          <cell r="M914">
            <v>0</v>
          </cell>
          <cell r="N914">
            <v>100785415865</v>
          </cell>
          <cell r="O914">
            <v>100785415865</v>
          </cell>
          <cell r="P914">
            <v>6717365421</v>
          </cell>
        </row>
        <row r="915">
          <cell r="H915">
            <v>69086</v>
          </cell>
          <cell r="I915">
            <v>0</v>
          </cell>
          <cell r="J915" t="str">
            <v>MAMTA</v>
          </cell>
          <cell r="K915" t="str">
            <v>YADRAM</v>
          </cell>
          <cell r="L915" t="str">
            <v>LADY GUARD</v>
          </cell>
          <cell r="M915">
            <v>0</v>
          </cell>
          <cell r="N915">
            <v>101370531313</v>
          </cell>
          <cell r="O915">
            <v>101370531313</v>
          </cell>
          <cell r="P915">
            <v>6717527486</v>
          </cell>
        </row>
        <row r="916">
          <cell r="H916">
            <v>69088</v>
          </cell>
          <cell r="I916">
            <v>0</v>
          </cell>
          <cell r="J916" t="str">
            <v>SHOBHA RANI</v>
          </cell>
          <cell r="K916" t="str">
            <v>MAHENDER SINGH</v>
          </cell>
          <cell r="L916" t="str">
            <v>LADY GUARD</v>
          </cell>
          <cell r="M916">
            <v>0</v>
          </cell>
          <cell r="N916">
            <v>101370531309</v>
          </cell>
          <cell r="O916">
            <v>101370531309</v>
          </cell>
          <cell r="P916">
            <v>6717527402</v>
          </cell>
        </row>
        <row r="917">
          <cell r="H917">
            <v>69286</v>
          </cell>
          <cell r="I917">
            <v>0</v>
          </cell>
          <cell r="J917" t="str">
            <v>SUMAN DEVI</v>
          </cell>
          <cell r="K917" t="str">
            <v>SATYA PRAKASH</v>
          </cell>
          <cell r="L917" t="str">
            <v>LADY GUARD</v>
          </cell>
          <cell r="M917">
            <v>0</v>
          </cell>
          <cell r="N917">
            <v>101370531247</v>
          </cell>
          <cell r="O917">
            <v>101370531247</v>
          </cell>
          <cell r="P917">
            <v>6717623867</v>
          </cell>
        </row>
        <row r="918">
          <cell r="H918">
            <v>71114</v>
          </cell>
          <cell r="I918">
            <v>0</v>
          </cell>
          <cell r="J918" t="str">
            <v>GUDIYA</v>
          </cell>
          <cell r="K918" t="str">
            <v>PRITHVIRAJ</v>
          </cell>
          <cell r="L918" t="str">
            <v>LADY GUARD</v>
          </cell>
          <cell r="M918">
            <v>0</v>
          </cell>
          <cell r="N918">
            <v>101370531281</v>
          </cell>
          <cell r="O918">
            <v>101370531281</v>
          </cell>
          <cell r="P918">
            <v>2111150739</v>
          </cell>
        </row>
        <row r="919">
          <cell r="H919">
            <v>71628</v>
          </cell>
          <cell r="I919">
            <v>0</v>
          </cell>
          <cell r="J919" t="str">
            <v>ANJANA RANI</v>
          </cell>
          <cell r="K919" t="str">
            <v>LATE ASHOK KUMAR</v>
          </cell>
          <cell r="L919" t="str">
            <v>LADY GUARD</v>
          </cell>
          <cell r="M919">
            <v>0</v>
          </cell>
          <cell r="N919">
            <v>101411133895</v>
          </cell>
          <cell r="O919">
            <v>101411133895</v>
          </cell>
          <cell r="P919">
            <v>6717906979</v>
          </cell>
        </row>
        <row r="920">
          <cell r="H920">
            <v>72561</v>
          </cell>
          <cell r="I920">
            <v>0</v>
          </cell>
          <cell r="J920" t="str">
            <v>BAVEETA SINGH</v>
          </cell>
          <cell r="K920" t="str">
            <v>OMVEER SINGH</v>
          </cell>
          <cell r="L920" t="str">
            <v>LADY GUARD</v>
          </cell>
          <cell r="M920">
            <v>0</v>
          </cell>
          <cell r="N920">
            <v>101411132703</v>
          </cell>
          <cell r="O920">
            <v>101411132703</v>
          </cell>
          <cell r="P920">
            <v>6717962364</v>
          </cell>
        </row>
        <row r="921">
          <cell r="H921">
            <v>73621</v>
          </cell>
          <cell r="I921">
            <v>0</v>
          </cell>
          <cell r="J921" t="str">
            <v>LALITA</v>
          </cell>
          <cell r="K921" t="str">
            <v>OMVEER SINGH</v>
          </cell>
          <cell r="L921" t="str">
            <v>LADY GUARD</v>
          </cell>
          <cell r="M921">
            <v>0</v>
          </cell>
          <cell r="N921" t="e">
            <v>#N/A</v>
          </cell>
          <cell r="O921">
            <v>101422171023</v>
          </cell>
          <cell r="P921" t="e">
            <v>#N/A</v>
          </cell>
        </row>
        <row r="922">
          <cell r="H922">
            <v>73622</v>
          </cell>
          <cell r="I922">
            <v>0</v>
          </cell>
          <cell r="J922" t="str">
            <v>AMRITA</v>
          </cell>
          <cell r="K922" t="str">
            <v>AMBER BISWA</v>
          </cell>
          <cell r="L922" t="str">
            <v>LADY GUARD</v>
          </cell>
          <cell r="M922">
            <v>0</v>
          </cell>
          <cell r="N922" t="e">
            <v>#N/A</v>
          </cell>
          <cell r="O922">
            <v>101424237006</v>
          </cell>
          <cell r="P922" t="e">
            <v>#N/A</v>
          </cell>
        </row>
        <row r="923">
          <cell r="H923">
            <v>65996</v>
          </cell>
          <cell r="I923">
            <v>0</v>
          </cell>
          <cell r="J923" t="str">
            <v>AMIT KUMAR RAMTEKKAR</v>
          </cell>
          <cell r="K923" t="str">
            <v>DILIP RAMTEKKAR</v>
          </cell>
          <cell r="L923" t="str">
            <v>HELPER</v>
          </cell>
          <cell r="M923">
            <v>0</v>
          </cell>
          <cell r="N923">
            <v>101198713971</v>
          </cell>
          <cell r="O923">
            <v>101198713971</v>
          </cell>
          <cell r="P923" t="e">
            <v>#N/A</v>
          </cell>
        </row>
        <row r="924">
          <cell r="H924">
            <v>66028</v>
          </cell>
          <cell r="I924">
            <v>0</v>
          </cell>
          <cell r="J924" t="str">
            <v>OMPRAKASH DHANWALE</v>
          </cell>
          <cell r="K924" t="str">
            <v>CHANDRA KISHOR DHANWALE</v>
          </cell>
          <cell r="L924" t="str">
            <v>OPERATOR</v>
          </cell>
          <cell r="M924">
            <v>0</v>
          </cell>
          <cell r="N924">
            <v>100945532734</v>
          </cell>
          <cell r="O924">
            <v>100945532734</v>
          </cell>
          <cell r="P924">
            <v>8100245748</v>
          </cell>
        </row>
        <row r="925">
          <cell r="H925">
            <v>66051</v>
          </cell>
          <cell r="I925">
            <v>0</v>
          </cell>
          <cell r="J925" t="str">
            <v>DUDESHWAR BAHE</v>
          </cell>
          <cell r="K925" t="str">
            <v>RAMCHAND BAHE</v>
          </cell>
          <cell r="L925" t="str">
            <v>OPERATOR</v>
          </cell>
          <cell r="M925">
            <v>0</v>
          </cell>
          <cell r="N925">
            <v>101326222744</v>
          </cell>
          <cell r="O925">
            <v>101326222744</v>
          </cell>
          <cell r="P925" t="e">
            <v>#N/A</v>
          </cell>
        </row>
        <row r="926">
          <cell r="H926">
            <v>66053</v>
          </cell>
          <cell r="I926">
            <v>0</v>
          </cell>
          <cell r="J926" t="str">
            <v>VINOD KATRE</v>
          </cell>
          <cell r="K926" t="str">
            <v>DIGAMBAR KATRE</v>
          </cell>
          <cell r="L926" t="str">
            <v>HELPER</v>
          </cell>
          <cell r="M926">
            <v>0</v>
          </cell>
          <cell r="N926">
            <v>101326694175</v>
          </cell>
          <cell r="O926">
            <v>101326694175</v>
          </cell>
          <cell r="P926" t="e">
            <v>#N/A</v>
          </cell>
        </row>
        <row r="927">
          <cell r="H927">
            <v>66054</v>
          </cell>
          <cell r="I927">
            <v>0</v>
          </cell>
          <cell r="J927" t="str">
            <v>SURENDRA BHIMTE</v>
          </cell>
          <cell r="K927" t="str">
            <v>MEHTAR LAL BHIMTE</v>
          </cell>
          <cell r="L927" t="str">
            <v>HELPER</v>
          </cell>
          <cell r="M927">
            <v>0</v>
          </cell>
          <cell r="N927">
            <v>101351288386</v>
          </cell>
          <cell r="O927">
            <v>101351288386</v>
          </cell>
          <cell r="P927" t="e">
            <v>#N/A</v>
          </cell>
        </row>
        <row r="928">
          <cell r="H928">
            <v>66055</v>
          </cell>
          <cell r="I928">
            <v>0</v>
          </cell>
          <cell r="J928" t="str">
            <v>MANISH KUMAR LILHARE</v>
          </cell>
          <cell r="K928" t="str">
            <v>RADHESHYAM LILHARE</v>
          </cell>
          <cell r="L928" t="str">
            <v>COMPUTER OPERATOR</v>
          </cell>
          <cell r="M928">
            <v>0</v>
          </cell>
          <cell r="N928">
            <v>100682429151</v>
          </cell>
          <cell r="O928">
            <v>100682429151</v>
          </cell>
          <cell r="P928" t="e">
            <v>#N/A</v>
          </cell>
        </row>
        <row r="929">
          <cell r="H929">
            <v>66056</v>
          </cell>
          <cell r="I929">
            <v>0</v>
          </cell>
          <cell r="J929" t="str">
            <v>RAHUL ASATKAR</v>
          </cell>
          <cell r="K929" t="str">
            <v>BUDHARAM ASATKAR</v>
          </cell>
          <cell r="L929" t="str">
            <v>OPERATOR</v>
          </cell>
          <cell r="M929">
            <v>0</v>
          </cell>
          <cell r="N929">
            <v>101311477628</v>
          </cell>
          <cell r="O929">
            <v>101311477628</v>
          </cell>
          <cell r="P929" t="e">
            <v>#N/A</v>
          </cell>
        </row>
        <row r="930">
          <cell r="H930">
            <v>66057</v>
          </cell>
          <cell r="I930">
            <v>0</v>
          </cell>
          <cell r="J930" t="str">
            <v>ghanshyam awasare</v>
          </cell>
          <cell r="K930" t="str">
            <v>balram awasare</v>
          </cell>
          <cell r="L930" t="str">
            <v>OPERATOR</v>
          </cell>
          <cell r="M930">
            <v>0</v>
          </cell>
          <cell r="N930">
            <v>101324499893</v>
          </cell>
          <cell r="O930">
            <v>101324499893</v>
          </cell>
          <cell r="P930" t="e">
            <v>#N/A</v>
          </cell>
        </row>
        <row r="931">
          <cell r="H931">
            <v>66058</v>
          </cell>
          <cell r="I931">
            <v>0</v>
          </cell>
          <cell r="J931" t="str">
            <v>KARUNDEV NIKHADE</v>
          </cell>
          <cell r="K931" t="str">
            <v>MANIK LAL NIKHADE</v>
          </cell>
          <cell r="L931" t="str">
            <v>HELPER</v>
          </cell>
          <cell r="M931">
            <v>0</v>
          </cell>
          <cell r="N931" t="e">
            <v>#N/A</v>
          </cell>
          <cell r="O931">
            <v>101324305704</v>
          </cell>
          <cell r="P931" t="e">
            <v>#N/A</v>
          </cell>
        </row>
        <row r="932">
          <cell r="H932">
            <v>66059</v>
          </cell>
          <cell r="I932">
            <v>0</v>
          </cell>
          <cell r="J932" t="str">
            <v>KIRTI KUMAR SAMRITE</v>
          </cell>
          <cell r="K932" t="str">
            <v>BHAJAN LAL SAMRITE</v>
          </cell>
          <cell r="L932" t="str">
            <v>SUB STATION OPERATOR</v>
          </cell>
          <cell r="M932">
            <v>0</v>
          </cell>
          <cell r="N932">
            <v>101311477600</v>
          </cell>
          <cell r="O932">
            <v>101311477600</v>
          </cell>
          <cell r="P932" t="e">
            <v>#N/A</v>
          </cell>
        </row>
        <row r="933">
          <cell r="H933">
            <v>66061</v>
          </cell>
          <cell r="I933">
            <v>0</v>
          </cell>
          <cell r="J933" t="str">
            <v>SURENDRA PATRE</v>
          </cell>
          <cell r="K933" t="str">
            <v>JHADHULAL PATRE</v>
          </cell>
          <cell r="L933" t="str">
            <v>HELPER</v>
          </cell>
          <cell r="M933">
            <v>0</v>
          </cell>
          <cell r="N933">
            <v>101224160622</v>
          </cell>
          <cell r="O933">
            <v>101224160622</v>
          </cell>
          <cell r="P933" t="e">
            <v>#N/A</v>
          </cell>
        </row>
        <row r="934">
          <cell r="H934">
            <v>66062</v>
          </cell>
          <cell r="I934">
            <v>0</v>
          </cell>
          <cell r="J934" t="str">
            <v>SONU DHARNE</v>
          </cell>
          <cell r="K934" t="str">
            <v>RUPCHAND DHARNE</v>
          </cell>
          <cell r="L934" t="str">
            <v>OPERATOR</v>
          </cell>
          <cell r="M934">
            <v>0</v>
          </cell>
          <cell r="N934">
            <v>101311477616</v>
          </cell>
          <cell r="O934">
            <v>101311477616</v>
          </cell>
          <cell r="P934" t="e">
            <v>#N/A</v>
          </cell>
        </row>
        <row r="935">
          <cell r="H935">
            <v>66063</v>
          </cell>
          <cell r="I935">
            <v>0</v>
          </cell>
          <cell r="J935" t="str">
            <v>GOVIND KUMAR NARNAURE</v>
          </cell>
          <cell r="K935" t="str">
            <v>GORELAL NARNAURE</v>
          </cell>
          <cell r="L935" t="str">
            <v>HELPER</v>
          </cell>
          <cell r="M935">
            <v>0</v>
          </cell>
          <cell r="N935">
            <v>101326258001</v>
          </cell>
          <cell r="O935">
            <v>101326258001</v>
          </cell>
          <cell r="P935" t="e">
            <v>#N/A</v>
          </cell>
        </row>
        <row r="936">
          <cell r="H936">
            <v>71161</v>
          </cell>
          <cell r="I936">
            <v>0</v>
          </cell>
          <cell r="J936" t="str">
            <v>AASHISH BISEN</v>
          </cell>
          <cell r="K936" t="str">
            <v>CHHATAR LAL BISEN</v>
          </cell>
          <cell r="L936" t="str">
            <v>SUB STATION OPERATOR</v>
          </cell>
          <cell r="M936">
            <v>0</v>
          </cell>
          <cell r="N936">
            <v>101215810342</v>
          </cell>
          <cell r="O936">
            <v>101215810342</v>
          </cell>
          <cell r="P936" t="e">
            <v>#N/A</v>
          </cell>
        </row>
        <row r="937">
          <cell r="H937">
            <v>71162</v>
          </cell>
          <cell r="I937">
            <v>0</v>
          </cell>
          <cell r="J937" t="str">
            <v>RAHUL BISEN</v>
          </cell>
          <cell r="K937" t="str">
            <v>CHHATRAPAL BISEN</v>
          </cell>
          <cell r="L937" t="str">
            <v>ASSISTANT</v>
          </cell>
          <cell r="M937">
            <v>0</v>
          </cell>
          <cell r="N937">
            <v>101358208848</v>
          </cell>
          <cell r="O937">
            <v>101358208848</v>
          </cell>
          <cell r="P937" t="e">
            <v>#N/A</v>
          </cell>
        </row>
        <row r="938">
          <cell r="H938">
            <v>71164</v>
          </cell>
          <cell r="I938">
            <v>0</v>
          </cell>
          <cell r="J938" t="str">
            <v>MANVACHAN SATPUTE</v>
          </cell>
          <cell r="K938" t="str">
            <v>SAKHA RAM SATPUTE</v>
          </cell>
          <cell r="L938" t="str">
            <v>HELPER</v>
          </cell>
          <cell r="M938">
            <v>0</v>
          </cell>
          <cell r="N938">
            <v>101314711148</v>
          </cell>
          <cell r="O938">
            <v>101314711148</v>
          </cell>
          <cell r="P938" t="e">
            <v>#N/A</v>
          </cell>
        </row>
        <row r="939">
          <cell r="H939">
            <v>73718</v>
          </cell>
          <cell r="I939">
            <v>0</v>
          </cell>
          <cell r="J939" t="str">
            <v>GOURI SHANKAR DHANVALE</v>
          </cell>
          <cell r="K939" t="str">
            <v>SOVIND DHANVALE</v>
          </cell>
          <cell r="L939" t="str">
            <v>SUB STATION OPERATOR</v>
          </cell>
          <cell r="M939">
            <v>0</v>
          </cell>
          <cell r="N939" t="e">
            <v>#N/A</v>
          </cell>
          <cell r="O939">
            <v>101422881373</v>
          </cell>
          <cell r="P939" t="e">
            <v>#N/A</v>
          </cell>
        </row>
        <row r="940">
          <cell r="H940">
            <v>50127</v>
          </cell>
          <cell r="I940">
            <v>0</v>
          </cell>
          <cell r="J940" t="str">
            <v>MUNNA SINGH</v>
          </cell>
          <cell r="K940" t="str">
            <v>BHAWMAR SINGH YADAV</v>
          </cell>
          <cell r="L940" t="str">
            <v>SECURITY GUARD</v>
          </cell>
          <cell r="M940">
            <v>0</v>
          </cell>
          <cell r="N940">
            <v>100598608072</v>
          </cell>
          <cell r="O940">
            <v>100598608072</v>
          </cell>
          <cell r="P940" t="str">
            <v>2111164643</v>
          </cell>
        </row>
        <row r="941">
          <cell r="H941">
            <v>64533</v>
          </cell>
          <cell r="I941">
            <v>0</v>
          </cell>
          <cell r="J941" t="str">
            <v>SHISHUPAL SINGH</v>
          </cell>
          <cell r="K941" t="str">
            <v>DASRATH NATH SINGH</v>
          </cell>
          <cell r="L941" t="str">
            <v>ASSISTANT SECURITY O</v>
          </cell>
          <cell r="M941">
            <v>0</v>
          </cell>
          <cell r="N941">
            <v>101268159012</v>
          </cell>
          <cell r="O941">
            <v>101268159012</v>
          </cell>
          <cell r="P941" t="e">
            <v>#N/A</v>
          </cell>
        </row>
        <row r="942">
          <cell r="H942">
            <v>65051</v>
          </cell>
          <cell r="I942">
            <v>0</v>
          </cell>
          <cell r="J942" t="str">
            <v>BIRENDRA KUMAR</v>
          </cell>
          <cell r="K942" t="str">
            <v>RAJENDRA SINGH</v>
          </cell>
          <cell r="L942" t="str">
            <v>GUNMAN</v>
          </cell>
          <cell r="M942">
            <v>0</v>
          </cell>
          <cell r="N942">
            <v>101281377918</v>
          </cell>
          <cell r="O942">
            <v>101281377918</v>
          </cell>
          <cell r="P942" t="e">
            <v>#N/A</v>
          </cell>
        </row>
        <row r="943">
          <cell r="H943">
            <v>65053</v>
          </cell>
          <cell r="I943">
            <v>0</v>
          </cell>
          <cell r="J943" t="str">
            <v>JAY DEV SINGH</v>
          </cell>
          <cell r="K943" t="str">
            <v>RAJA BHAIYA</v>
          </cell>
          <cell r="L943" t="str">
            <v>SECURITY GUARD</v>
          </cell>
          <cell r="M943">
            <v>0</v>
          </cell>
          <cell r="N943">
            <v>101281377939</v>
          </cell>
          <cell r="O943">
            <v>101281377939</v>
          </cell>
          <cell r="P943" t="e">
            <v>#N/A</v>
          </cell>
        </row>
        <row r="944">
          <cell r="H944">
            <v>65059</v>
          </cell>
          <cell r="I944">
            <v>0</v>
          </cell>
          <cell r="J944" t="str">
            <v>VIJAY BAHADUR</v>
          </cell>
          <cell r="K944" t="str">
            <v>RAM PRASAD</v>
          </cell>
          <cell r="L944" t="str">
            <v>SECURITY GUARD</v>
          </cell>
          <cell r="M944">
            <v>0</v>
          </cell>
          <cell r="N944">
            <v>101307984093</v>
          </cell>
          <cell r="O944">
            <v>101307984093</v>
          </cell>
          <cell r="P944" t="e">
            <v>#N/A</v>
          </cell>
        </row>
        <row r="945">
          <cell r="H945">
            <v>65060</v>
          </cell>
          <cell r="I945">
            <v>0</v>
          </cell>
          <cell r="J945" t="str">
            <v>DILIP SINGH</v>
          </cell>
          <cell r="K945" t="str">
            <v>BALRAM SINGH</v>
          </cell>
          <cell r="L945" t="str">
            <v>SECURITY GUARD</v>
          </cell>
          <cell r="M945">
            <v>0</v>
          </cell>
          <cell r="N945">
            <v>101281377960</v>
          </cell>
          <cell r="O945">
            <v>101281377960</v>
          </cell>
          <cell r="P945" t="e">
            <v>#N/A</v>
          </cell>
        </row>
        <row r="946">
          <cell r="H946">
            <v>65062</v>
          </cell>
          <cell r="I946">
            <v>0</v>
          </cell>
          <cell r="J946" t="str">
            <v>GOVIND PRASAD DIXIT</v>
          </cell>
          <cell r="K946" t="str">
            <v>RAM CHANDRA</v>
          </cell>
          <cell r="L946" t="str">
            <v>SECURITY GUARD</v>
          </cell>
          <cell r="M946">
            <v>0</v>
          </cell>
          <cell r="N946">
            <v>101281377973</v>
          </cell>
          <cell r="O946">
            <v>101281377973</v>
          </cell>
          <cell r="P946" t="e">
            <v>#N/A</v>
          </cell>
        </row>
        <row r="947">
          <cell r="H947">
            <v>65070</v>
          </cell>
          <cell r="I947">
            <v>0</v>
          </cell>
          <cell r="J947" t="str">
            <v>MAHAVEER SINGH</v>
          </cell>
          <cell r="K947" t="str">
            <v>SURAJ SINGH</v>
          </cell>
          <cell r="L947" t="str">
            <v>SECURITY GUARD</v>
          </cell>
          <cell r="M947">
            <v>0</v>
          </cell>
          <cell r="N947">
            <v>101281377987</v>
          </cell>
          <cell r="O947">
            <v>101281377987</v>
          </cell>
          <cell r="P947" t="e">
            <v>#N/A</v>
          </cell>
        </row>
        <row r="948">
          <cell r="H948">
            <v>65730</v>
          </cell>
          <cell r="I948">
            <v>0</v>
          </cell>
          <cell r="J948" t="str">
            <v>MAHIPAL SINGH</v>
          </cell>
          <cell r="K948" t="str">
            <v>.</v>
          </cell>
          <cell r="L948" t="str">
            <v>SECURITY GUARD</v>
          </cell>
          <cell r="M948">
            <v>0</v>
          </cell>
          <cell r="N948">
            <v>101287461494</v>
          </cell>
          <cell r="O948">
            <v>101287461494</v>
          </cell>
          <cell r="P948" t="e">
            <v>#N/A</v>
          </cell>
        </row>
        <row r="949">
          <cell r="H949">
            <v>68786</v>
          </cell>
          <cell r="I949">
            <v>0</v>
          </cell>
          <cell r="J949" t="str">
            <v>PUSHPENDRA</v>
          </cell>
          <cell r="K949" t="str">
            <v>RAM SINGH</v>
          </cell>
          <cell r="L949" t="str">
            <v>SECURITY GUARD</v>
          </cell>
          <cell r="M949">
            <v>0</v>
          </cell>
          <cell r="N949">
            <v>101358447395</v>
          </cell>
          <cell r="O949">
            <v>101358447395</v>
          </cell>
          <cell r="P949" t="e">
            <v>#N/A</v>
          </cell>
        </row>
        <row r="950">
          <cell r="H950">
            <v>69824</v>
          </cell>
          <cell r="I950">
            <v>0</v>
          </cell>
          <cell r="J950" t="str">
            <v>GHAN SHYAN YADAV</v>
          </cell>
          <cell r="K950" t="str">
            <v>.</v>
          </cell>
          <cell r="L950" t="str">
            <v>ASSISTANT SECURITY O</v>
          </cell>
          <cell r="M950">
            <v>0</v>
          </cell>
          <cell r="N950">
            <v>101381007813</v>
          </cell>
          <cell r="O950">
            <v>101381007813</v>
          </cell>
          <cell r="P950" t="e">
            <v>#N/A</v>
          </cell>
        </row>
        <row r="951">
          <cell r="H951">
            <v>69826</v>
          </cell>
          <cell r="I951">
            <v>0</v>
          </cell>
          <cell r="J951" t="str">
            <v>MUNNA LAL</v>
          </cell>
          <cell r="K951" t="str">
            <v>.</v>
          </cell>
          <cell r="L951" t="str">
            <v>SECURITY GUARD</v>
          </cell>
          <cell r="M951">
            <v>0</v>
          </cell>
          <cell r="N951">
            <v>101381008405</v>
          </cell>
          <cell r="O951">
            <v>101381008405</v>
          </cell>
          <cell r="P951" t="e">
            <v>#N/A</v>
          </cell>
        </row>
        <row r="952">
          <cell r="H952">
            <v>70290</v>
          </cell>
          <cell r="I952">
            <v>0</v>
          </cell>
          <cell r="J952" t="str">
            <v>DEVI LAL</v>
          </cell>
          <cell r="K952" t="str">
            <v>GANESHA</v>
          </cell>
          <cell r="L952" t="str">
            <v>SECURITY GUARD</v>
          </cell>
          <cell r="M952">
            <v>0</v>
          </cell>
          <cell r="N952">
            <v>101358447382</v>
          </cell>
          <cell r="O952">
            <v>101358447382</v>
          </cell>
          <cell r="P952" t="e">
            <v>#N/A</v>
          </cell>
        </row>
        <row r="953">
          <cell r="H953">
            <v>71182</v>
          </cell>
          <cell r="I953">
            <v>0</v>
          </cell>
          <cell r="J953" t="str">
            <v>ARVIND SINGH</v>
          </cell>
          <cell r="K953" t="str">
            <v>MAHENDRA SINGH</v>
          </cell>
          <cell r="L953" t="str">
            <v>SECURITY GUARD</v>
          </cell>
          <cell r="M953">
            <v>0</v>
          </cell>
          <cell r="N953">
            <v>101370531275</v>
          </cell>
          <cell r="O953">
            <v>101370531275</v>
          </cell>
          <cell r="P953" t="e">
            <v>#N/A</v>
          </cell>
        </row>
        <row r="954">
          <cell r="H954">
            <v>71644</v>
          </cell>
          <cell r="I954">
            <v>0</v>
          </cell>
          <cell r="J954" t="str">
            <v>MUNNALAL</v>
          </cell>
          <cell r="K954" t="str">
            <v>JASHRATH</v>
          </cell>
          <cell r="L954" t="str">
            <v>SECURITY GUARD</v>
          </cell>
          <cell r="M954">
            <v>0</v>
          </cell>
          <cell r="N954">
            <v>101392355271</v>
          </cell>
          <cell r="O954">
            <v>101392355271</v>
          </cell>
          <cell r="P954" t="e">
            <v>#N/A</v>
          </cell>
        </row>
        <row r="955">
          <cell r="H955">
            <v>71995</v>
          </cell>
          <cell r="I955">
            <v>0</v>
          </cell>
          <cell r="J955" t="str">
            <v>PRAMOD KUMAR</v>
          </cell>
          <cell r="K955" t="str">
            <v>RAM NATH</v>
          </cell>
          <cell r="L955" t="str">
            <v>GUNMAN</v>
          </cell>
          <cell r="M955">
            <v>0</v>
          </cell>
          <cell r="N955">
            <v>100783181679</v>
          </cell>
          <cell r="O955">
            <v>100783181679</v>
          </cell>
          <cell r="P955" t="e">
            <v>#N/A</v>
          </cell>
        </row>
        <row r="956">
          <cell r="H956">
            <v>72004</v>
          </cell>
          <cell r="I956">
            <v>0</v>
          </cell>
          <cell r="J956" t="str">
            <v>PUSHPENDRA SINGH</v>
          </cell>
          <cell r="K956" t="str">
            <v>PRAJA PAL SINGH</v>
          </cell>
          <cell r="L956" t="str">
            <v>SECURITY GUARD</v>
          </cell>
          <cell r="M956">
            <v>0</v>
          </cell>
          <cell r="N956">
            <v>101386327286</v>
          </cell>
          <cell r="O956">
            <v>101386327286</v>
          </cell>
          <cell r="P956" t="e">
            <v>#N/A</v>
          </cell>
        </row>
        <row r="957">
          <cell r="H957">
            <v>72005</v>
          </cell>
          <cell r="I957">
            <v>0</v>
          </cell>
          <cell r="J957" t="str">
            <v>KADORI</v>
          </cell>
          <cell r="K957" t="str">
            <v>DEV SINGH</v>
          </cell>
          <cell r="L957" t="str">
            <v>SECURITY GUARD</v>
          </cell>
          <cell r="M957">
            <v>0</v>
          </cell>
          <cell r="N957">
            <v>101387100123</v>
          </cell>
          <cell r="O957">
            <v>101387100123</v>
          </cell>
          <cell r="P957" t="e">
            <v>#N/A</v>
          </cell>
        </row>
        <row r="958">
          <cell r="H958">
            <v>72008</v>
          </cell>
          <cell r="I958">
            <v>0</v>
          </cell>
          <cell r="J958" t="str">
            <v>BRAJESH</v>
          </cell>
          <cell r="K958" t="str">
            <v>GANPAT</v>
          </cell>
          <cell r="L958" t="str">
            <v>SECURITY GUARD</v>
          </cell>
          <cell r="M958">
            <v>0</v>
          </cell>
          <cell r="N958">
            <v>101386327264</v>
          </cell>
          <cell r="O958">
            <v>101386327264</v>
          </cell>
          <cell r="P958" t="e">
            <v>#N/A</v>
          </cell>
        </row>
        <row r="959">
          <cell r="H959">
            <v>72760</v>
          </cell>
          <cell r="I959">
            <v>0</v>
          </cell>
          <cell r="J959" t="str">
            <v>ARVIND KUMAR</v>
          </cell>
          <cell r="K959" t="str">
            <v>GOVIND SINGH YADAV</v>
          </cell>
          <cell r="L959" t="str">
            <v>SECURITY SUPERVISOR</v>
          </cell>
          <cell r="M959">
            <v>0</v>
          </cell>
          <cell r="N959">
            <v>101401742405</v>
          </cell>
          <cell r="O959">
            <v>101401742405</v>
          </cell>
          <cell r="P959" t="e">
            <v>#N/A</v>
          </cell>
        </row>
        <row r="960">
          <cell r="H960">
            <v>73345</v>
          </cell>
          <cell r="I960">
            <v>0</v>
          </cell>
          <cell r="J960" t="str">
            <v>KAMLESH NARWARIYA</v>
          </cell>
          <cell r="K960" t="str">
            <v>ROOMAL SINGH</v>
          </cell>
          <cell r="L960" t="str">
            <v>SECURITY GUARD</v>
          </cell>
          <cell r="M960">
            <v>0</v>
          </cell>
          <cell r="N960">
            <v>101419795834</v>
          </cell>
          <cell r="O960">
            <v>101419795834</v>
          </cell>
          <cell r="P960" t="e">
            <v>#N/A</v>
          </cell>
        </row>
        <row r="961">
          <cell r="H961">
            <v>73346</v>
          </cell>
          <cell r="I961">
            <v>0</v>
          </cell>
          <cell r="J961" t="str">
            <v>SATYAM YADAV</v>
          </cell>
          <cell r="K961" t="str">
            <v>RAJVEER SINGH</v>
          </cell>
          <cell r="L961" t="str">
            <v>SECURITY GUARD</v>
          </cell>
          <cell r="M961">
            <v>0</v>
          </cell>
          <cell r="N961">
            <v>101211841103</v>
          </cell>
          <cell r="O961">
            <v>101211841103</v>
          </cell>
          <cell r="P961" t="e">
            <v>#N/A</v>
          </cell>
        </row>
        <row r="962">
          <cell r="H962">
            <v>73347</v>
          </cell>
          <cell r="I962">
            <v>0</v>
          </cell>
          <cell r="J962" t="str">
            <v>RAM NARESH</v>
          </cell>
          <cell r="K962" t="str">
            <v>RAMESHWAR</v>
          </cell>
          <cell r="L962" t="str">
            <v>SECURITY GUARD</v>
          </cell>
          <cell r="M962">
            <v>0</v>
          </cell>
          <cell r="N962">
            <v>101421781517</v>
          </cell>
          <cell r="O962">
            <v>101421781517</v>
          </cell>
          <cell r="P962" t="e">
            <v>#N/A</v>
          </cell>
        </row>
        <row r="963">
          <cell r="H963">
            <v>73348</v>
          </cell>
          <cell r="I963">
            <v>0</v>
          </cell>
          <cell r="J963" t="str">
            <v>RAM SHANKAR CHAUDHARY</v>
          </cell>
          <cell r="K963" t="str">
            <v>DHARI RAM</v>
          </cell>
          <cell r="L963" t="str">
            <v>SECURITY GUARD</v>
          </cell>
          <cell r="M963">
            <v>0</v>
          </cell>
          <cell r="N963" t="e">
            <v>#N/A</v>
          </cell>
          <cell r="O963" t="e">
            <v>#N/A</v>
          </cell>
          <cell r="P963" t="e">
            <v>#N/A</v>
          </cell>
        </row>
        <row r="964">
          <cell r="H964">
            <v>73349</v>
          </cell>
          <cell r="I964">
            <v>0</v>
          </cell>
          <cell r="J964" t="str">
            <v>JITENDRA</v>
          </cell>
          <cell r="K964" t="str">
            <v>KERAT SINGH</v>
          </cell>
          <cell r="L964" t="str">
            <v>SECURITY GUARD</v>
          </cell>
          <cell r="M964">
            <v>0</v>
          </cell>
          <cell r="N964">
            <v>101419795847</v>
          </cell>
          <cell r="O964">
            <v>101419795847</v>
          </cell>
          <cell r="P964" t="e">
            <v>#N/A</v>
          </cell>
        </row>
        <row r="965">
          <cell r="H965">
            <v>73352</v>
          </cell>
          <cell r="I965">
            <v>0</v>
          </cell>
          <cell r="J965" t="str">
            <v>KHALAK SINGH</v>
          </cell>
          <cell r="K965" t="str">
            <v>AMAR SINGH</v>
          </cell>
          <cell r="L965" t="str">
            <v>SECURITY GUARD</v>
          </cell>
          <cell r="M965">
            <v>0</v>
          </cell>
          <cell r="N965">
            <v>101419795823</v>
          </cell>
          <cell r="O965">
            <v>101419795823</v>
          </cell>
          <cell r="P965" t="e">
            <v>#N/A</v>
          </cell>
        </row>
        <row r="966">
          <cell r="H966">
            <v>73353</v>
          </cell>
          <cell r="I966">
            <v>0</v>
          </cell>
          <cell r="J966" t="str">
            <v>KALICHARAN</v>
          </cell>
          <cell r="K966" t="str">
            <v>SANKAR SINGH</v>
          </cell>
          <cell r="L966" t="str">
            <v>SECURITY GUARD</v>
          </cell>
          <cell r="M966">
            <v>0</v>
          </cell>
          <cell r="N966">
            <v>101338637536</v>
          </cell>
          <cell r="O966">
            <v>101338637536</v>
          </cell>
          <cell r="P966" t="e">
            <v>#N/A</v>
          </cell>
        </row>
        <row r="967">
          <cell r="H967">
            <v>73357</v>
          </cell>
          <cell r="I967">
            <v>0</v>
          </cell>
          <cell r="J967" t="str">
            <v>NARENDRA KUMAR</v>
          </cell>
          <cell r="K967" t="str">
            <v>KUWARE</v>
          </cell>
          <cell r="L967" t="str">
            <v>SECURITY GUARD</v>
          </cell>
          <cell r="M967">
            <v>0</v>
          </cell>
          <cell r="N967" t="e">
            <v>#N/A</v>
          </cell>
          <cell r="O967" t="e">
            <v>#N/A</v>
          </cell>
          <cell r="P967" t="e">
            <v>#N/A</v>
          </cell>
        </row>
        <row r="968">
          <cell r="H968">
            <v>73685</v>
          </cell>
          <cell r="I968">
            <v>0</v>
          </cell>
          <cell r="J968" t="str">
            <v>SARJU PRASAD</v>
          </cell>
          <cell r="K968" t="str">
            <v>RAM KISHUN</v>
          </cell>
          <cell r="L968" t="str">
            <v>SECURITY SUPERVISOR</v>
          </cell>
          <cell r="M968">
            <v>0</v>
          </cell>
          <cell r="N968" t="e">
            <v>#N/A</v>
          </cell>
          <cell r="O968" t="e">
            <v>#N/A</v>
          </cell>
          <cell r="P968" t="e">
            <v>#N/A</v>
          </cell>
        </row>
        <row r="969">
          <cell r="H969">
            <v>62396</v>
          </cell>
          <cell r="I969">
            <v>0</v>
          </cell>
          <cell r="J969" t="str">
            <v>LOKENDRA</v>
          </cell>
          <cell r="K969" t="str">
            <v>MAHENDRA SINGH</v>
          </cell>
          <cell r="L969" t="str">
            <v>SECURITY GUARD</v>
          </cell>
          <cell r="M969">
            <v>0</v>
          </cell>
          <cell r="N969">
            <v>101153243945</v>
          </cell>
          <cell r="O969">
            <v>101153243945</v>
          </cell>
          <cell r="P969">
            <v>3011746228</v>
          </cell>
        </row>
        <row r="970">
          <cell r="H970">
            <v>64297</v>
          </cell>
          <cell r="I970">
            <v>0</v>
          </cell>
          <cell r="J970" t="str">
            <v>BANE SINGH</v>
          </cell>
          <cell r="K970" t="str">
            <v>VYASI RAM</v>
          </cell>
          <cell r="L970" t="str">
            <v>SECURITY GUARD</v>
          </cell>
          <cell r="M970">
            <v>0</v>
          </cell>
          <cell r="N970">
            <v>100822741970</v>
          </cell>
          <cell r="O970">
            <v>100822741970</v>
          </cell>
          <cell r="P970">
            <v>3011850001</v>
          </cell>
        </row>
        <row r="971">
          <cell r="H971">
            <v>52435</v>
          </cell>
          <cell r="I971">
            <v>0</v>
          </cell>
          <cell r="J971" t="str">
            <v>BHAGWAN SINGH</v>
          </cell>
          <cell r="K971" t="str">
            <v>KAMAL SINGH</v>
          </cell>
          <cell r="L971" t="str">
            <v>SECURITY GUARD</v>
          </cell>
          <cell r="M971" t="str">
            <v>DL/11810/62767</v>
          </cell>
          <cell r="N971">
            <v>100754819488</v>
          </cell>
          <cell r="O971">
            <v>100754819488</v>
          </cell>
          <cell r="P971">
            <v>1814049146</v>
          </cell>
        </row>
        <row r="972">
          <cell r="H972">
            <v>52812</v>
          </cell>
          <cell r="I972">
            <v>0</v>
          </cell>
          <cell r="J972" t="str">
            <v>MAHINDRA DOHAIYA</v>
          </cell>
          <cell r="K972" t="str">
            <v>NARAYAN DOHIYA</v>
          </cell>
          <cell r="L972" t="str">
            <v>SECURITY GUARD</v>
          </cell>
          <cell r="M972" t="str">
            <v>DL/11810/63091</v>
          </cell>
          <cell r="N972">
            <v>100755079656</v>
          </cell>
          <cell r="O972">
            <v>100755079656</v>
          </cell>
          <cell r="P972">
            <v>1814084422</v>
          </cell>
        </row>
        <row r="973">
          <cell r="H973">
            <v>52821</v>
          </cell>
          <cell r="I973">
            <v>0</v>
          </cell>
          <cell r="J973" t="str">
            <v>RAKESH KUMAR RAO</v>
          </cell>
          <cell r="K973" t="str">
            <v>KAILASH RAO</v>
          </cell>
          <cell r="L973" t="str">
            <v>SECURITY GUARD</v>
          </cell>
          <cell r="M973" t="str">
            <v>DL/11810/63102</v>
          </cell>
          <cell r="N973">
            <v>100754811557</v>
          </cell>
          <cell r="O973">
            <v>100754811557</v>
          </cell>
          <cell r="P973">
            <v>1814049117</v>
          </cell>
        </row>
        <row r="974">
          <cell r="H974">
            <v>54769</v>
          </cell>
          <cell r="I974">
            <v>0</v>
          </cell>
          <cell r="J974" t="str">
            <v>RUPESH MALVIYA</v>
          </cell>
          <cell r="K974" t="str">
            <v>JAYRAM MALVIYA</v>
          </cell>
          <cell r="L974" t="str">
            <v>SECURITY GUARD</v>
          </cell>
          <cell r="M974" t="str">
            <v>DL/11810/66959</v>
          </cell>
          <cell r="N974">
            <v>100598773517</v>
          </cell>
          <cell r="O974">
            <v>100598773517</v>
          </cell>
          <cell r="P974">
            <v>1814265307</v>
          </cell>
        </row>
        <row r="975">
          <cell r="H975">
            <v>55268</v>
          </cell>
          <cell r="I975">
            <v>0</v>
          </cell>
          <cell r="J975" t="str">
            <v>NISHA TARAR</v>
          </cell>
          <cell r="K975" t="str">
            <v>LATE SHRI GOPAL RAO BHOGE</v>
          </cell>
          <cell r="L975" t="str">
            <v>LADY GUARD</v>
          </cell>
          <cell r="M975" t="str">
            <v>DL/11810/67189</v>
          </cell>
          <cell r="N975">
            <v>100598851593</v>
          </cell>
          <cell r="O975">
            <v>100598851593</v>
          </cell>
          <cell r="P975">
            <v>1814285775</v>
          </cell>
        </row>
        <row r="976">
          <cell r="H976">
            <v>57318</v>
          </cell>
          <cell r="I976">
            <v>0</v>
          </cell>
          <cell r="J976" t="str">
            <v>RAJ KUMAR</v>
          </cell>
          <cell r="K976" t="str">
            <v>JHALKAN SINGH</v>
          </cell>
          <cell r="L976" t="str">
            <v>SECURITY GUARD</v>
          </cell>
          <cell r="M976" t="str">
            <v>DL/11810/69544</v>
          </cell>
          <cell r="N976">
            <v>100745554155</v>
          </cell>
          <cell r="O976">
            <v>100745554155</v>
          </cell>
          <cell r="P976">
            <v>1814560120</v>
          </cell>
        </row>
        <row r="977">
          <cell r="H977">
            <v>57456</v>
          </cell>
          <cell r="I977">
            <v>0</v>
          </cell>
          <cell r="J977" t="str">
            <v>RAVI KUMAR</v>
          </cell>
          <cell r="K977" t="str">
            <v>HEMRAJ</v>
          </cell>
          <cell r="L977" t="str">
            <v>SECURITY SUPERVISOR</v>
          </cell>
          <cell r="M977" t="str">
            <v>DL/11810/69728</v>
          </cell>
          <cell r="N977">
            <v>100775036040</v>
          </cell>
          <cell r="O977">
            <v>100775036040</v>
          </cell>
          <cell r="P977">
            <v>1814582686</v>
          </cell>
        </row>
        <row r="978">
          <cell r="H978">
            <v>57457</v>
          </cell>
          <cell r="I978">
            <v>0</v>
          </cell>
          <cell r="J978" t="str">
            <v>HANEEF KHAN MANSURI</v>
          </cell>
          <cell r="K978" t="str">
            <v>NAJEER KHAN</v>
          </cell>
          <cell r="L978" t="str">
            <v>SECURITY GUARD</v>
          </cell>
          <cell r="M978" t="str">
            <v>DL/11810/69729</v>
          </cell>
          <cell r="N978">
            <v>100775217172</v>
          </cell>
          <cell r="O978">
            <v>100775217172</v>
          </cell>
          <cell r="P978">
            <v>1814582689</v>
          </cell>
        </row>
        <row r="979">
          <cell r="H979">
            <v>57885</v>
          </cell>
          <cell r="I979">
            <v>0</v>
          </cell>
          <cell r="J979" t="str">
            <v>MONTI SEN</v>
          </cell>
          <cell r="K979" t="str">
            <v>AOMER SEN</v>
          </cell>
          <cell r="L979" t="str">
            <v>SECURITY GUARD</v>
          </cell>
          <cell r="M979" t="str">
            <v>DL/11810/70088</v>
          </cell>
          <cell r="N979">
            <v>100946834951</v>
          </cell>
          <cell r="O979">
            <v>100946834951</v>
          </cell>
          <cell r="P979">
            <v>1814674096</v>
          </cell>
        </row>
        <row r="980">
          <cell r="H980">
            <v>58357</v>
          </cell>
          <cell r="I980">
            <v>0</v>
          </cell>
          <cell r="J980" t="str">
            <v>RAVINDRA GADEKAR</v>
          </cell>
          <cell r="K980" t="str">
            <v>PREMCHAND GADEKAR</v>
          </cell>
          <cell r="L980" t="str">
            <v>SECURITY GUARD</v>
          </cell>
          <cell r="M980" t="str">
            <v>DL/11810/101011</v>
          </cell>
          <cell r="N980">
            <v>100991457602</v>
          </cell>
          <cell r="O980">
            <v>100991457602</v>
          </cell>
          <cell r="P980">
            <v>1814779882</v>
          </cell>
        </row>
        <row r="981">
          <cell r="H981">
            <v>58595</v>
          </cell>
          <cell r="I981">
            <v>0</v>
          </cell>
          <cell r="J981" t="str">
            <v>KAMAL SOLANKI</v>
          </cell>
          <cell r="K981" t="str">
            <v>SH.BADRILAL SOLANKI</v>
          </cell>
          <cell r="L981" t="str">
            <v>SECURITY GUARD</v>
          </cell>
          <cell r="M981" t="str">
            <v>DL/11810/101050</v>
          </cell>
          <cell r="N981">
            <v>101045997159</v>
          </cell>
          <cell r="O981">
            <v>101045997159</v>
          </cell>
          <cell r="P981">
            <v>1814884116</v>
          </cell>
        </row>
        <row r="982">
          <cell r="H982">
            <v>61532</v>
          </cell>
          <cell r="I982">
            <v>0</v>
          </cell>
          <cell r="J982" t="str">
            <v>HEMLATA KUSHWAHA</v>
          </cell>
          <cell r="K982" t="str">
            <v>RAMLAL LAKHWAL</v>
          </cell>
          <cell r="L982" t="str">
            <v>LADY GUARD</v>
          </cell>
          <cell r="M982">
            <v>0</v>
          </cell>
          <cell r="N982">
            <v>101115643410</v>
          </cell>
          <cell r="O982">
            <v>101115643410</v>
          </cell>
          <cell r="P982">
            <v>1815038296</v>
          </cell>
        </row>
        <row r="983">
          <cell r="H983">
            <v>61814</v>
          </cell>
          <cell r="I983">
            <v>0</v>
          </cell>
          <cell r="J983" t="str">
            <v>ARJUN SINGH</v>
          </cell>
          <cell r="K983" t="str">
            <v>JEEVEN SINGH</v>
          </cell>
          <cell r="L983" t="str">
            <v>SECURITY GUARD</v>
          </cell>
          <cell r="M983">
            <v>0</v>
          </cell>
          <cell r="N983">
            <v>101115643423</v>
          </cell>
          <cell r="O983">
            <v>101115643423</v>
          </cell>
          <cell r="P983">
            <v>1815195153</v>
          </cell>
        </row>
        <row r="984">
          <cell r="H984">
            <v>62619</v>
          </cell>
          <cell r="I984">
            <v>0</v>
          </cell>
          <cell r="J984" t="str">
            <v>ASHA DEHRIYA</v>
          </cell>
          <cell r="K984" t="str">
            <v>VIRENDRA DEHRIYA</v>
          </cell>
          <cell r="L984" t="str">
            <v>SECURITY GUARD</v>
          </cell>
          <cell r="M984">
            <v>0</v>
          </cell>
          <cell r="N984">
            <v>101153243720</v>
          </cell>
          <cell r="O984">
            <v>101153243720</v>
          </cell>
          <cell r="P984">
            <v>1815114697</v>
          </cell>
        </row>
        <row r="985">
          <cell r="H985">
            <v>63486</v>
          </cell>
          <cell r="I985">
            <v>0</v>
          </cell>
          <cell r="J985" t="str">
            <v>HEMLATA</v>
          </cell>
          <cell r="K985" t="str">
            <v>RAMLAL</v>
          </cell>
          <cell r="L985" t="str">
            <v>LADY GUARD</v>
          </cell>
          <cell r="M985">
            <v>0</v>
          </cell>
          <cell r="N985">
            <v>101204800834</v>
          </cell>
          <cell r="O985">
            <v>101204800834</v>
          </cell>
          <cell r="P985">
            <v>1815224108</v>
          </cell>
        </row>
        <row r="986">
          <cell r="H986">
            <v>63495</v>
          </cell>
          <cell r="I986">
            <v>0</v>
          </cell>
          <cell r="J986" t="str">
            <v>SAMI KHAN</v>
          </cell>
          <cell r="K986" t="str">
            <v>BABU KHAN</v>
          </cell>
          <cell r="L986" t="str">
            <v>SECURITY GUARD</v>
          </cell>
          <cell r="M986">
            <v>0</v>
          </cell>
          <cell r="N986">
            <v>101204800868</v>
          </cell>
          <cell r="O986">
            <v>101204800868</v>
          </cell>
          <cell r="P986">
            <v>1815221643</v>
          </cell>
        </row>
        <row r="987">
          <cell r="H987">
            <v>63913</v>
          </cell>
          <cell r="I987">
            <v>0</v>
          </cell>
          <cell r="J987" t="str">
            <v>BRAJENDRA MEHRA</v>
          </cell>
          <cell r="K987" t="str">
            <v>RAMESH KUMAR MEHRA</v>
          </cell>
          <cell r="L987" t="str">
            <v>SECURITY GUARD</v>
          </cell>
          <cell r="M987">
            <v>0</v>
          </cell>
          <cell r="N987">
            <v>101194799127</v>
          </cell>
          <cell r="O987">
            <v>101194799127</v>
          </cell>
          <cell r="P987">
            <v>1815265138</v>
          </cell>
        </row>
        <row r="988">
          <cell r="H988">
            <v>65120</v>
          </cell>
          <cell r="I988">
            <v>0</v>
          </cell>
          <cell r="J988" t="str">
            <v>NAVRATAN MISHRA</v>
          </cell>
          <cell r="K988" t="str">
            <v>SATYADEV MISHRA</v>
          </cell>
          <cell r="L988" t="str">
            <v>SECURITY GUARD</v>
          </cell>
          <cell r="M988">
            <v>0</v>
          </cell>
          <cell r="N988">
            <v>101239120920</v>
          </cell>
          <cell r="O988">
            <v>101239120920</v>
          </cell>
          <cell r="P988">
            <v>1815364409</v>
          </cell>
        </row>
        <row r="989">
          <cell r="H989">
            <v>65956</v>
          </cell>
          <cell r="I989">
            <v>0</v>
          </cell>
          <cell r="J989" t="str">
            <v>RAJESH CHOUHAN</v>
          </cell>
          <cell r="K989" t="str">
            <v>BHAGIRATH CHOUHAN</v>
          </cell>
          <cell r="L989" t="str">
            <v>SECURITY GUARD</v>
          </cell>
          <cell r="M989">
            <v>0</v>
          </cell>
          <cell r="N989">
            <v>101348494980</v>
          </cell>
          <cell r="O989">
            <v>101348494980</v>
          </cell>
          <cell r="P989">
            <v>1815434402</v>
          </cell>
        </row>
        <row r="990">
          <cell r="H990">
            <v>66240</v>
          </cell>
          <cell r="I990">
            <v>0</v>
          </cell>
          <cell r="J990" t="str">
            <v>Ram Lochan Sharma</v>
          </cell>
          <cell r="K990" t="str">
            <v>Mool chand sharma</v>
          </cell>
          <cell r="L990" t="str">
            <v>SECURITY GUARD</v>
          </cell>
          <cell r="M990">
            <v>0</v>
          </cell>
          <cell r="N990">
            <v>101348493838</v>
          </cell>
          <cell r="O990">
            <v>101348493838</v>
          </cell>
          <cell r="P990">
            <v>1815434496</v>
          </cell>
        </row>
        <row r="991">
          <cell r="H991">
            <v>67473</v>
          </cell>
          <cell r="I991">
            <v>0</v>
          </cell>
          <cell r="J991" t="str">
            <v>NELEESH KEER</v>
          </cell>
          <cell r="K991" t="str">
            <v>MULCAND KEER</v>
          </cell>
          <cell r="L991" t="str">
            <v>SECURITY GUARD</v>
          </cell>
          <cell r="M991">
            <v>0</v>
          </cell>
          <cell r="N991">
            <v>101348495118</v>
          </cell>
          <cell r="O991">
            <v>101348495118</v>
          </cell>
          <cell r="P991">
            <v>1815483729</v>
          </cell>
        </row>
        <row r="992">
          <cell r="H992">
            <v>69719</v>
          </cell>
          <cell r="I992">
            <v>0</v>
          </cell>
          <cell r="J992" t="str">
            <v>MAHENDRA DIXIT</v>
          </cell>
          <cell r="K992" t="str">
            <v>JAGDESH PRASAD DIXIT</v>
          </cell>
          <cell r="L992" t="str">
            <v>SECURITY GUARD</v>
          </cell>
          <cell r="M992">
            <v>0</v>
          </cell>
          <cell r="N992">
            <v>101348493817</v>
          </cell>
          <cell r="O992">
            <v>101348493817</v>
          </cell>
          <cell r="P992">
            <v>1815569854</v>
          </cell>
        </row>
        <row r="993">
          <cell r="H993">
            <v>70480</v>
          </cell>
          <cell r="I993">
            <v>0</v>
          </cell>
          <cell r="J993" t="str">
            <v>LAKHAN LAL SONI</v>
          </cell>
          <cell r="K993" t="str">
            <v>RAMSHANKAR SONI</v>
          </cell>
          <cell r="L993" t="str">
            <v>SECURITY GUARD</v>
          </cell>
          <cell r="M993">
            <v>0</v>
          </cell>
          <cell r="N993">
            <v>101348721585</v>
          </cell>
          <cell r="O993">
            <v>101348721585</v>
          </cell>
          <cell r="P993">
            <v>1815616137</v>
          </cell>
        </row>
        <row r="994">
          <cell r="H994">
            <v>70481</v>
          </cell>
          <cell r="I994">
            <v>0</v>
          </cell>
          <cell r="J994" t="str">
            <v>SOMENDRA SINGH JHALA</v>
          </cell>
          <cell r="K994" t="str">
            <v>DHEERAJ SINGH JHALA</v>
          </cell>
          <cell r="L994" t="str">
            <v>SECURITY GUARD</v>
          </cell>
          <cell r="M994">
            <v>0</v>
          </cell>
          <cell r="N994">
            <v>101348721544</v>
          </cell>
          <cell r="O994">
            <v>101348721544</v>
          </cell>
          <cell r="P994">
            <v>1815616138</v>
          </cell>
        </row>
        <row r="995">
          <cell r="H995">
            <v>70483</v>
          </cell>
          <cell r="I995">
            <v>0</v>
          </cell>
          <cell r="J995" t="str">
            <v>PUSHPENDRA KUSHWAHA</v>
          </cell>
          <cell r="K995" t="str">
            <v>RAMDIN KUSHWAHA</v>
          </cell>
          <cell r="L995" t="str">
            <v>SECURITY GUARD</v>
          </cell>
          <cell r="M995">
            <v>0</v>
          </cell>
          <cell r="N995">
            <v>101294169233</v>
          </cell>
          <cell r="O995">
            <v>101294169233</v>
          </cell>
          <cell r="P995">
            <v>1815616140</v>
          </cell>
        </row>
        <row r="996">
          <cell r="H996">
            <v>70484</v>
          </cell>
          <cell r="I996">
            <v>0</v>
          </cell>
          <cell r="J996" t="str">
            <v>IRSHAD KHAN</v>
          </cell>
          <cell r="K996" t="str">
            <v>SHARIF KHAN</v>
          </cell>
          <cell r="L996" t="str">
            <v>SECURITY GUARD</v>
          </cell>
          <cell r="M996">
            <v>0</v>
          </cell>
          <cell r="N996">
            <v>101348721571</v>
          </cell>
          <cell r="O996">
            <v>101348721571</v>
          </cell>
          <cell r="P996">
            <v>1815616141</v>
          </cell>
        </row>
        <row r="997">
          <cell r="H997">
            <v>70916</v>
          </cell>
          <cell r="I997">
            <v>0</v>
          </cell>
          <cell r="J997" t="str">
            <v>YASHVANT MEHRA</v>
          </cell>
          <cell r="K997" t="str">
            <v>BUDDHA LAL MEHRA</v>
          </cell>
          <cell r="L997" t="str">
            <v>SECURITY GUARD</v>
          </cell>
          <cell r="M997">
            <v>0</v>
          </cell>
          <cell r="N997">
            <v>101366353180</v>
          </cell>
          <cell r="O997">
            <v>101366353180</v>
          </cell>
          <cell r="P997">
            <v>1815654442</v>
          </cell>
        </row>
        <row r="998">
          <cell r="H998">
            <v>70920</v>
          </cell>
          <cell r="I998">
            <v>0</v>
          </cell>
          <cell r="J998" t="str">
            <v>AJAY MEHARA</v>
          </cell>
          <cell r="K998" t="str">
            <v>POONAM SINGH</v>
          </cell>
          <cell r="L998" t="str">
            <v>SECURITY GUARD</v>
          </cell>
          <cell r="M998">
            <v>0</v>
          </cell>
          <cell r="N998">
            <v>101366585918</v>
          </cell>
          <cell r="O998">
            <v>101366585918</v>
          </cell>
          <cell r="P998">
            <v>1815654456</v>
          </cell>
        </row>
        <row r="999">
          <cell r="H999">
            <v>70930</v>
          </cell>
          <cell r="I999">
            <v>0</v>
          </cell>
          <cell r="J999" t="str">
            <v>DEEPENDER</v>
          </cell>
          <cell r="K999" t="str">
            <v>RAVINDRA SINGH YADAV</v>
          </cell>
          <cell r="L999" t="str">
            <v>SECURITY GUARD</v>
          </cell>
          <cell r="M999">
            <v>0</v>
          </cell>
          <cell r="N999">
            <v>101162063270</v>
          </cell>
          <cell r="O999">
            <v>101162063270</v>
          </cell>
          <cell r="P999">
            <v>1815654476</v>
          </cell>
        </row>
        <row r="1000">
          <cell r="H1000">
            <v>71392</v>
          </cell>
          <cell r="I1000">
            <v>0</v>
          </cell>
          <cell r="J1000" t="str">
            <v>KAILASH CHADAR</v>
          </cell>
          <cell r="K1000" t="str">
            <v>GORE LAL CHADAR</v>
          </cell>
          <cell r="L1000" t="str">
            <v>SECURITY GUARD</v>
          </cell>
          <cell r="M1000">
            <v>0</v>
          </cell>
          <cell r="N1000">
            <v>101379622882</v>
          </cell>
          <cell r="O1000">
            <v>101379622882</v>
          </cell>
          <cell r="P1000">
            <v>1815679283</v>
          </cell>
        </row>
        <row r="1001">
          <cell r="H1001">
            <v>71407</v>
          </cell>
          <cell r="I1001">
            <v>0</v>
          </cell>
          <cell r="J1001" t="str">
            <v>SAHIR KHAN</v>
          </cell>
          <cell r="K1001" t="str">
            <v>RAFIK KHAN</v>
          </cell>
          <cell r="L1001" t="str">
            <v>SECURITY GUARD</v>
          </cell>
          <cell r="M1001">
            <v>0</v>
          </cell>
          <cell r="N1001">
            <v>101379622895</v>
          </cell>
          <cell r="O1001">
            <v>101379622895</v>
          </cell>
          <cell r="P1001">
            <v>1815679303</v>
          </cell>
        </row>
        <row r="1002">
          <cell r="H1002">
            <v>71410</v>
          </cell>
          <cell r="I1002">
            <v>0</v>
          </cell>
          <cell r="J1002" t="str">
            <v>KADEER KHAN</v>
          </cell>
          <cell r="K1002" t="str">
            <v>ABRAR KHAN</v>
          </cell>
          <cell r="L1002" t="str">
            <v>SECURITY GUARD</v>
          </cell>
          <cell r="M1002">
            <v>0</v>
          </cell>
          <cell r="N1002">
            <v>101379622905</v>
          </cell>
          <cell r="O1002">
            <v>101379622905</v>
          </cell>
          <cell r="P1002">
            <v>1815679325</v>
          </cell>
        </row>
        <row r="1003">
          <cell r="H1003">
            <v>71412</v>
          </cell>
          <cell r="I1003">
            <v>0</v>
          </cell>
          <cell r="J1003" t="str">
            <v>BALRAM PAL</v>
          </cell>
          <cell r="K1003" t="str">
            <v>SANTOSH PAL</v>
          </cell>
          <cell r="L1003" t="str">
            <v>SECURITY GUARD</v>
          </cell>
          <cell r="M1003">
            <v>0</v>
          </cell>
          <cell r="N1003">
            <v>101379622876</v>
          </cell>
          <cell r="O1003">
            <v>101379622876</v>
          </cell>
          <cell r="P1003">
            <v>1815679356</v>
          </cell>
        </row>
        <row r="1004">
          <cell r="H1004">
            <v>71513</v>
          </cell>
          <cell r="I1004">
            <v>0</v>
          </cell>
          <cell r="J1004" t="str">
            <v>SHARAD PATEL</v>
          </cell>
          <cell r="K1004" t="str">
            <v>GOPAL SINGH PATEL</v>
          </cell>
          <cell r="L1004" t="str">
            <v>SECURITY GUARD</v>
          </cell>
          <cell r="M1004">
            <v>0</v>
          </cell>
          <cell r="N1004">
            <v>101379623121</v>
          </cell>
          <cell r="O1004">
            <v>101379623121</v>
          </cell>
          <cell r="P1004">
            <v>1815679383</v>
          </cell>
        </row>
        <row r="1005">
          <cell r="H1005">
            <v>71550</v>
          </cell>
          <cell r="I1005">
            <v>0</v>
          </cell>
          <cell r="J1005" t="str">
            <v>SANJAY DAWAR</v>
          </cell>
          <cell r="K1005" t="str">
            <v>RICHA SHINGH DAWAR</v>
          </cell>
          <cell r="L1005" t="str">
            <v>SECURITY GUARD</v>
          </cell>
          <cell r="M1005">
            <v>0</v>
          </cell>
          <cell r="N1005">
            <v>101386106447</v>
          </cell>
          <cell r="O1005">
            <v>101386106447</v>
          </cell>
          <cell r="P1005">
            <v>1815717075</v>
          </cell>
        </row>
        <row r="1006">
          <cell r="H1006">
            <v>71684</v>
          </cell>
          <cell r="I1006">
            <v>0</v>
          </cell>
          <cell r="J1006" t="str">
            <v>ANIL KUMAR SHUKLA</v>
          </cell>
          <cell r="K1006" t="str">
            <v>NATHU RAM SHUKLA</v>
          </cell>
          <cell r="L1006" t="str">
            <v>SECURITY GUARD</v>
          </cell>
          <cell r="M1006">
            <v>0</v>
          </cell>
          <cell r="N1006">
            <v>100679151230</v>
          </cell>
          <cell r="O1006">
            <v>100679151230</v>
          </cell>
          <cell r="P1006">
            <v>0</v>
          </cell>
        </row>
        <row r="1007">
          <cell r="H1007">
            <v>72472</v>
          </cell>
          <cell r="I1007">
            <v>0</v>
          </cell>
          <cell r="J1007" t="str">
            <v>RAJESH SINGH TOMAR</v>
          </cell>
          <cell r="K1007" t="str">
            <v>RAJBHAN SINGH TOMAR</v>
          </cell>
          <cell r="L1007" t="str">
            <v>GUNMAN</v>
          </cell>
          <cell r="M1007" t="str">
            <v>100924270909</v>
          </cell>
          <cell r="N1007">
            <v>101411133882</v>
          </cell>
          <cell r="O1007">
            <v>101411133882</v>
          </cell>
          <cell r="P1007" t="str">
            <v>1814593751</v>
          </cell>
        </row>
        <row r="1008">
          <cell r="H1008">
            <v>72711</v>
          </cell>
          <cell r="I1008">
            <v>0</v>
          </cell>
          <cell r="J1008" t="str">
            <v>VIRAM LAL VERMA</v>
          </cell>
          <cell r="K1008" t="str">
            <v>MANGILAL</v>
          </cell>
          <cell r="L1008" t="str">
            <v>SECURITY GUARD</v>
          </cell>
          <cell r="M1008">
            <v>0</v>
          </cell>
          <cell r="N1008">
            <v>101421781538</v>
          </cell>
          <cell r="O1008">
            <v>101421781538</v>
          </cell>
          <cell r="P1008" t="e">
            <v>#N/A</v>
          </cell>
        </row>
        <row r="1009">
          <cell r="H1009">
            <v>72772</v>
          </cell>
          <cell r="I1009">
            <v>0</v>
          </cell>
          <cell r="J1009" t="str">
            <v>MAHENDRA LODHI</v>
          </cell>
          <cell r="K1009" t="str">
            <v>GHANSHYAM LODHI</v>
          </cell>
          <cell r="L1009" t="str">
            <v>SECURITY GUARD1</v>
          </cell>
          <cell r="M1009">
            <v>0</v>
          </cell>
          <cell r="N1009">
            <v>101421783170</v>
          </cell>
          <cell r="O1009">
            <v>101421783170</v>
          </cell>
          <cell r="P1009" t="e">
            <v>#N/A</v>
          </cell>
        </row>
        <row r="1010">
          <cell r="H1010">
            <v>73128</v>
          </cell>
          <cell r="I1010">
            <v>0</v>
          </cell>
          <cell r="J1010" t="str">
            <v>LOKENDRA BHARTI</v>
          </cell>
          <cell r="K1010" t="str">
            <v>BAL BHARTI</v>
          </cell>
          <cell r="L1010" t="str">
            <v>SECURITY GUARD</v>
          </cell>
          <cell r="M1010">
            <v>0</v>
          </cell>
          <cell r="N1010">
            <v>101387382053</v>
          </cell>
          <cell r="O1010">
            <v>101387382053</v>
          </cell>
          <cell r="P1010" t="e">
            <v>#N/A</v>
          </cell>
        </row>
        <row r="1011">
          <cell r="H1011">
            <v>73624</v>
          </cell>
          <cell r="I1011">
            <v>0</v>
          </cell>
          <cell r="J1011" t="str">
            <v>SUJEET KUMAR</v>
          </cell>
          <cell r="K1011" t="str">
            <v>SHIVJEE SINGH</v>
          </cell>
          <cell r="L1011" t="str">
            <v>SECURITY GUARD</v>
          </cell>
          <cell r="M1011">
            <v>0</v>
          </cell>
          <cell r="N1011" t="e">
            <v>#N/A</v>
          </cell>
          <cell r="O1011" t="e">
            <v>#N/A</v>
          </cell>
          <cell r="P1011" t="e">
            <v>#N/A</v>
          </cell>
        </row>
        <row r="1012">
          <cell r="H1012">
            <v>73625</v>
          </cell>
          <cell r="I1012">
            <v>0</v>
          </cell>
          <cell r="J1012" t="str">
            <v>GIRIRAJ PRASAD</v>
          </cell>
          <cell r="K1012" t="str">
            <v>BHAVARLAL</v>
          </cell>
          <cell r="L1012" t="str">
            <v>SECURITY GUARD</v>
          </cell>
          <cell r="M1012">
            <v>0</v>
          </cell>
          <cell r="N1012" t="e">
            <v>#N/A</v>
          </cell>
          <cell r="O1012">
            <v>101422221851</v>
          </cell>
          <cell r="P1012" t="e">
            <v>#N/A</v>
          </cell>
        </row>
        <row r="1013">
          <cell r="H1013">
            <v>73639</v>
          </cell>
          <cell r="I1013">
            <v>0</v>
          </cell>
          <cell r="J1013" t="str">
            <v>YOGENDRA SINGH</v>
          </cell>
          <cell r="K1013" t="str">
            <v>DILIP SINGH</v>
          </cell>
          <cell r="L1013" t="str">
            <v>SECURITY GUARD</v>
          </cell>
          <cell r="M1013">
            <v>0</v>
          </cell>
          <cell r="N1013" t="e">
            <v>#N/A</v>
          </cell>
          <cell r="O1013" t="e">
            <v>#N/A</v>
          </cell>
          <cell r="P1013" t="e">
            <v>#N/A</v>
          </cell>
        </row>
        <row r="1014">
          <cell r="H1014">
            <v>73757</v>
          </cell>
          <cell r="I1014">
            <v>0</v>
          </cell>
          <cell r="J1014" t="str">
            <v>NITIN YADAV</v>
          </cell>
          <cell r="K1014" t="str">
            <v>RAGHUNATH SINGH YADAV</v>
          </cell>
          <cell r="L1014" t="str">
            <v>SECURITY GUARD</v>
          </cell>
          <cell r="M1014">
            <v>0</v>
          </cell>
          <cell r="N1014" t="e">
            <v>#N/A</v>
          </cell>
          <cell r="O1014">
            <v>101433440716</v>
          </cell>
          <cell r="P1014" t="e">
            <v>#N/A</v>
          </cell>
        </row>
        <row r="1015">
          <cell r="H1015">
            <v>73774</v>
          </cell>
          <cell r="I1015">
            <v>0</v>
          </cell>
          <cell r="J1015" t="str">
            <v>SUNIL SINGH</v>
          </cell>
          <cell r="K1015" t="str">
            <v>AMIT SINGH</v>
          </cell>
          <cell r="L1015" t="str">
            <v>SECURITY GUARD</v>
          </cell>
          <cell r="M1015">
            <v>0</v>
          </cell>
          <cell r="N1015" t="e">
            <v>#N/A</v>
          </cell>
          <cell r="O1015" t="e">
            <v>#N/A</v>
          </cell>
          <cell r="P1015" t="e">
            <v>#N/A</v>
          </cell>
        </row>
        <row r="1016">
          <cell r="H1016" t="str">
            <v>ID1295</v>
          </cell>
          <cell r="I1016">
            <v>0</v>
          </cell>
          <cell r="J1016" t="str">
            <v>SHAILENDRA SINGH</v>
          </cell>
          <cell r="K1016" t="str">
            <v>KUMEAR SINGH</v>
          </cell>
          <cell r="L1016" t="str">
            <v>SECURITY SUPERVISOR</v>
          </cell>
          <cell r="M1016" t="str">
            <v>DL/11810/54298</v>
          </cell>
          <cell r="N1016">
            <v>100345983706</v>
          </cell>
          <cell r="O1016">
            <v>100345983706</v>
          </cell>
          <cell r="P1016">
            <v>1813234708</v>
          </cell>
        </row>
        <row r="1017">
          <cell r="H1017" t="str">
            <v>ID1297</v>
          </cell>
          <cell r="I1017">
            <v>0</v>
          </cell>
          <cell r="J1017" t="str">
            <v>GYAN SINGH THAKUR</v>
          </cell>
          <cell r="K1017" t="str">
            <v>KALU SINGH</v>
          </cell>
          <cell r="L1017" t="str">
            <v>SECURITY GUARD</v>
          </cell>
          <cell r="M1017" t="str">
            <v>DL/11810/54300</v>
          </cell>
          <cell r="N1017">
            <v>100158207137</v>
          </cell>
          <cell r="O1017">
            <v>100158207137</v>
          </cell>
          <cell r="P1017">
            <v>1813234725</v>
          </cell>
        </row>
        <row r="1018">
          <cell r="H1018" t="str">
            <v>ID1339</v>
          </cell>
          <cell r="I1018">
            <v>0</v>
          </cell>
          <cell r="J1018" t="str">
            <v>MAYA JHARIYA</v>
          </cell>
          <cell r="K1018">
            <v>0</v>
          </cell>
          <cell r="L1018" t="str">
            <v>LADY GUARD</v>
          </cell>
          <cell r="M1018" t="str">
            <v>DL/11810/54826</v>
          </cell>
          <cell r="N1018">
            <v>100224289678</v>
          </cell>
          <cell r="O1018">
            <v>100224289678</v>
          </cell>
          <cell r="P1018">
            <v>1813289957</v>
          </cell>
        </row>
        <row r="1019">
          <cell r="H1019" t="str">
            <v>ID1346</v>
          </cell>
          <cell r="I1019">
            <v>0</v>
          </cell>
          <cell r="J1019" t="str">
            <v>THAMMAN SINGH RAJAK</v>
          </cell>
          <cell r="K1019">
            <v>0</v>
          </cell>
          <cell r="L1019" t="str">
            <v>SECURITY GUARD</v>
          </cell>
          <cell r="M1019" t="str">
            <v>DL/11810/54833</v>
          </cell>
          <cell r="N1019">
            <v>100390690081</v>
          </cell>
          <cell r="O1019">
            <v>100390690081</v>
          </cell>
          <cell r="P1019">
            <v>1813290012</v>
          </cell>
        </row>
        <row r="1020">
          <cell r="H1020" t="str">
            <v>ID1360</v>
          </cell>
          <cell r="I1020">
            <v>0</v>
          </cell>
          <cell r="J1020" t="str">
            <v>IRFAN MANSURI</v>
          </cell>
          <cell r="K1020">
            <v>0</v>
          </cell>
          <cell r="L1020" t="str">
            <v>SECURITY SUPERVISOR</v>
          </cell>
          <cell r="M1020" t="str">
            <v>DL/11810/54847</v>
          </cell>
          <cell r="N1020">
            <v>100167795751</v>
          </cell>
          <cell r="O1020">
            <v>100167795751</v>
          </cell>
          <cell r="P1020">
            <v>1813289461</v>
          </cell>
        </row>
        <row r="1021">
          <cell r="H1021" t="str">
            <v>ID1437</v>
          </cell>
          <cell r="I1021">
            <v>0</v>
          </cell>
          <cell r="J1021" t="str">
            <v>ANULAL DONGRE</v>
          </cell>
          <cell r="K1021">
            <v>0</v>
          </cell>
          <cell r="L1021" t="str">
            <v>SECURITY GUARD</v>
          </cell>
          <cell r="M1021" t="str">
            <v>DL/11810/55494</v>
          </cell>
          <cell r="N1021">
            <v>100087779257</v>
          </cell>
          <cell r="O1021">
            <v>100087779257</v>
          </cell>
          <cell r="P1021">
            <v>1813349464</v>
          </cell>
        </row>
        <row r="1022">
          <cell r="H1022" t="str">
            <v>ID1450</v>
          </cell>
          <cell r="I1022">
            <v>0</v>
          </cell>
          <cell r="J1022" t="str">
            <v>MAHESH PUROHIT</v>
          </cell>
          <cell r="K1022">
            <v>0</v>
          </cell>
          <cell r="L1022" t="str">
            <v>SECURITY GUARD</v>
          </cell>
          <cell r="M1022" t="str">
            <v>DL/11810/55998</v>
          </cell>
          <cell r="N1022">
            <v>100214906066</v>
          </cell>
          <cell r="O1022">
            <v>100214906066</v>
          </cell>
          <cell r="P1022">
            <v>1809579687</v>
          </cell>
        </row>
        <row r="1023">
          <cell r="H1023" t="str">
            <v>ID1513</v>
          </cell>
          <cell r="I1023">
            <v>0</v>
          </cell>
          <cell r="J1023" t="str">
            <v>SHAFFEEK KHAN</v>
          </cell>
          <cell r="K1023">
            <v>0</v>
          </cell>
          <cell r="L1023" t="str">
            <v>SECURITY GUARD</v>
          </cell>
          <cell r="M1023" t="str">
            <v>DL/11810/57039</v>
          </cell>
          <cell r="N1023">
            <v>100345175652</v>
          </cell>
          <cell r="O1023">
            <v>100345175652</v>
          </cell>
          <cell r="P1023">
            <v>1813481587</v>
          </cell>
        </row>
        <row r="1024">
          <cell r="H1024" t="str">
            <v>ID1642</v>
          </cell>
          <cell r="I1024">
            <v>0</v>
          </cell>
          <cell r="J1024" t="str">
            <v>Sankarlal Prajapati</v>
          </cell>
          <cell r="K1024">
            <v>0</v>
          </cell>
          <cell r="L1024" t="str">
            <v>SECURITY GUARD</v>
          </cell>
          <cell r="M1024" t="str">
            <v>DL/11810/58229</v>
          </cell>
          <cell r="N1024">
            <v>100335502562</v>
          </cell>
          <cell r="O1024">
            <v>100335502562</v>
          </cell>
          <cell r="P1024">
            <v>1813620889</v>
          </cell>
        </row>
        <row r="1025">
          <cell r="H1025" t="str">
            <v>ID1666</v>
          </cell>
          <cell r="I1025">
            <v>0</v>
          </cell>
          <cell r="J1025" t="str">
            <v>Narendra kumar</v>
          </cell>
          <cell r="K1025" t="str">
            <v>Narayna bhai</v>
          </cell>
          <cell r="L1025" t="str">
            <v>SECURITY GUARD</v>
          </cell>
          <cell r="M1025" t="str">
            <v>DL/11810/58489</v>
          </cell>
          <cell r="N1025">
            <v>100250822144</v>
          </cell>
          <cell r="O1025">
            <v>100250822144</v>
          </cell>
          <cell r="P1025">
            <v>1813651031</v>
          </cell>
        </row>
        <row r="1026">
          <cell r="H1026" t="str">
            <v>ID1729</v>
          </cell>
          <cell r="I1026">
            <v>0</v>
          </cell>
          <cell r="J1026" t="str">
            <v>Arun kumar nath</v>
          </cell>
          <cell r="K1026" t="str">
            <v>Bhaver lal nath</v>
          </cell>
          <cell r="L1026" t="str">
            <v>SECURITY GUARD</v>
          </cell>
          <cell r="M1026" t="str">
            <v>DL/11810/60007</v>
          </cell>
          <cell r="N1026">
            <v>100754555490</v>
          </cell>
          <cell r="O1026">
            <v>100754555490</v>
          </cell>
          <cell r="P1026">
            <v>1813760902</v>
          </cell>
        </row>
        <row r="1027">
          <cell r="H1027" t="str">
            <v>ID1730</v>
          </cell>
          <cell r="I1027">
            <v>0</v>
          </cell>
          <cell r="J1027" t="str">
            <v>Jagat singh</v>
          </cell>
          <cell r="K1027" t="str">
            <v>Chunni lal prajapati</v>
          </cell>
          <cell r="L1027" t="str">
            <v>SECURITY GUARD</v>
          </cell>
          <cell r="M1027" t="str">
            <v>DL/11810/60008</v>
          </cell>
          <cell r="N1027">
            <v>100754613951</v>
          </cell>
          <cell r="O1027">
            <v>100754613951</v>
          </cell>
          <cell r="P1027">
            <v>1813760879</v>
          </cell>
        </row>
        <row r="1028">
          <cell r="H1028">
            <v>70041</v>
          </cell>
          <cell r="I1028">
            <v>0</v>
          </cell>
          <cell r="J1028" t="str">
            <v>SONU PATEL</v>
          </cell>
          <cell r="K1028" t="str">
            <v>KODU LAL PATEL</v>
          </cell>
          <cell r="L1028" t="str">
            <v>HELPER</v>
          </cell>
          <cell r="M1028">
            <v>0</v>
          </cell>
          <cell r="N1028">
            <v>101343593631</v>
          </cell>
          <cell r="O1028">
            <v>101343593631</v>
          </cell>
          <cell r="P1028">
            <v>8100290484</v>
          </cell>
        </row>
        <row r="1029">
          <cell r="H1029">
            <v>70043</v>
          </cell>
          <cell r="I1029">
            <v>0</v>
          </cell>
          <cell r="J1029" t="str">
            <v>SARJU</v>
          </cell>
          <cell r="K1029" t="str">
            <v>SANTOSH</v>
          </cell>
          <cell r="L1029" t="str">
            <v>HELPER</v>
          </cell>
          <cell r="M1029">
            <v>0</v>
          </cell>
          <cell r="N1029">
            <v>101343588992</v>
          </cell>
          <cell r="O1029">
            <v>101343588992</v>
          </cell>
          <cell r="P1029">
            <v>8100290470</v>
          </cell>
        </row>
        <row r="1030">
          <cell r="H1030">
            <v>70296</v>
          </cell>
          <cell r="I1030">
            <v>0</v>
          </cell>
          <cell r="J1030" t="str">
            <v>RAJENDRA KUSHWAHA</v>
          </cell>
          <cell r="K1030" t="str">
            <v>LAXMI PRASAD</v>
          </cell>
          <cell r="L1030" t="str">
            <v>HELPER</v>
          </cell>
          <cell r="M1030">
            <v>0</v>
          </cell>
          <cell r="N1030">
            <v>101192954057</v>
          </cell>
          <cell r="O1030">
            <v>101192954057</v>
          </cell>
          <cell r="P1030">
            <v>8100290496</v>
          </cell>
        </row>
        <row r="1031">
          <cell r="H1031">
            <v>70334</v>
          </cell>
          <cell r="I1031">
            <v>0</v>
          </cell>
          <cell r="J1031" t="str">
            <v>SATISH PATEL</v>
          </cell>
          <cell r="K1031" t="str">
            <v>LATE KODU LAL PATEL</v>
          </cell>
          <cell r="L1031" t="str">
            <v>ASSISTANT</v>
          </cell>
          <cell r="M1031">
            <v>0</v>
          </cell>
          <cell r="N1031">
            <v>101165419063</v>
          </cell>
          <cell r="O1031">
            <v>101165419063</v>
          </cell>
          <cell r="P1031">
            <v>8100290518</v>
          </cell>
        </row>
        <row r="1032">
          <cell r="H1032">
            <v>70336</v>
          </cell>
          <cell r="I1032">
            <v>0</v>
          </cell>
          <cell r="J1032" t="str">
            <v>SUSHIL JHARIYA</v>
          </cell>
          <cell r="K1032" t="str">
            <v>LATE.ANIL KUMAR</v>
          </cell>
          <cell r="L1032" t="str">
            <v>ASSISTANT</v>
          </cell>
          <cell r="M1032">
            <v>0</v>
          </cell>
          <cell r="N1032">
            <v>101192954042</v>
          </cell>
          <cell r="O1032">
            <v>101192954042</v>
          </cell>
          <cell r="P1032">
            <v>8100290512</v>
          </cell>
        </row>
        <row r="1033">
          <cell r="H1033">
            <v>70370</v>
          </cell>
          <cell r="I1033">
            <v>0</v>
          </cell>
          <cell r="J1033" t="str">
            <v>SUNIL</v>
          </cell>
          <cell r="K1033" t="str">
            <v>RAM PRASAD</v>
          </cell>
          <cell r="L1033" t="str">
            <v>FUSE OF  CALL</v>
          </cell>
          <cell r="M1033">
            <v>0</v>
          </cell>
          <cell r="N1033">
            <v>101348055147</v>
          </cell>
          <cell r="O1033">
            <v>101348055147</v>
          </cell>
          <cell r="P1033">
            <v>8100290504</v>
          </cell>
        </row>
        <row r="1034">
          <cell r="H1034">
            <v>70926</v>
          </cell>
          <cell r="I1034">
            <v>0</v>
          </cell>
          <cell r="J1034" t="str">
            <v>MANOJ KUMAR MARAVI</v>
          </cell>
          <cell r="K1034" t="str">
            <v>SANTOSH KUMAR MARAVI</v>
          </cell>
          <cell r="L1034" t="str">
            <v>FUSE OF  CALL</v>
          </cell>
          <cell r="M1034">
            <v>0</v>
          </cell>
          <cell r="N1034">
            <v>101367689249</v>
          </cell>
          <cell r="O1034">
            <v>101367689249</v>
          </cell>
          <cell r="P1034" t="e">
            <v>#N/A</v>
          </cell>
        </row>
        <row r="1035">
          <cell r="H1035">
            <v>70124</v>
          </cell>
          <cell r="I1035">
            <v>0</v>
          </cell>
          <cell r="J1035" t="str">
            <v>NARESH</v>
          </cell>
          <cell r="K1035" t="str">
            <v>RAMESH SHARNAGAT</v>
          </cell>
          <cell r="L1035" t="str">
            <v>SUB STATION OPERATOR</v>
          </cell>
          <cell r="M1035">
            <v>0</v>
          </cell>
          <cell r="N1035">
            <v>101278836309</v>
          </cell>
          <cell r="O1035">
            <v>101278836309</v>
          </cell>
          <cell r="P1035">
            <v>8100290529</v>
          </cell>
        </row>
        <row r="1036">
          <cell r="H1036">
            <v>70126</v>
          </cell>
          <cell r="I1036">
            <v>0</v>
          </cell>
          <cell r="J1036" t="str">
            <v>TIWARI PRASAD</v>
          </cell>
          <cell r="K1036" t="str">
            <v>GIRBAR SINGH</v>
          </cell>
          <cell r="L1036" t="str">
            <v>SUB STATION OPERATOR</v>
          </cell>
          <cell r="M1036">
            <v>0</v>
          </cell>
          <cell r="N1036">
            <v>101167276309</v>
          </cell>
          <cell r="O1036">
            <v>101167276309</v>
          </cell>
          <cell r="P1036">
            <v>8100290523</v>
          </cell>
        </row>
        <row r="1037">
          <cell r="H1037">
            <v>70318</v>
          </cell>
          <cell r="I1037">
            <v>0</v>
          </cell>
          <cell r="J1037" t="str">
            <v>NEETESH MEHRA</v>
          </cell>
          <cell r="K1037" t="str">
            <v>TULSIRAM MEHRA</v>
          </cell>
          <cell r="L1037" t="str">
            <v>SUB STATION OPERATOR</v>
          </cell>
          <cell r="M1037">
            <v>0</v>
          </cell>
          <cell r="N1037">
            <v>101204106326</v>
          </cell>
          <cell r="O1037">
            <v>101204106326</v>
          </cell>
          <cell r="P1037">
            <v>8100290539</v>
          </cell>
        </row>
        <row r="1038">
          <cell r="H1038">
            <v>70319</v>
          </cell>
          <cell r="I1038">
            <v>0</v>
          </cell>
          <cell r="J1038" t="str">
            <v>RAJESH</v>
          </cell>
          <cell r="K1038" t="str">
            <v>MAHESH</v>
          </cell>
          <cell r="L1038" t="str">
            <v>HELPER</v>
          </cell>
          <cell r="M1038">
            <v>0</v>
          </cell>
          <cell r="N1038">
            <v>101350838281</v>
          </cell>
          <cell r="O1038">
            <v>101350838281</v>
          </cell>
          <cell r="P1038">
            <v>8100290543</v>
          </cell>
        </row>
        <row r="1039">
          <cell r="H1039">
            <v>66888</v>
          </cell>
          <cell r="I1039">
            <v>0</v>
          </cell>
          <cell r="J1039" t="str">
            <v>KAMELESH YADAV</v>
          </cell>
          <cell r="K1039" t="str">
            <v>BHURA YADAV</v>
          </cell>
          <cell r="L1039" t="str">
            <v>HELPER</v>
          </cell>
          <cell r="M1039">
            <v>0</v>
          </cell>
          <cell r="N1039">
            <v>101328503202</v>
          </cell>
          <cell r="O1039">
            <v>101328503202</v>
          </cell>
          <cell r="P1039">
            <v>8100242243</v>
          </cell>
        </row>
        <row r="1040">
          <cell r="H1040">
            <v>66889</v>
          </cell>
          <cell r="I1040">
            <v>0</v>
          </cell>
          <cell r="J1040" t="str">
            <v>SUKHDEV YADAV</v>
          </cell>
          <cell r="K1040" t="str">
            <v>GOPAL PRASAD YADAV</v>
          </cell>
          <cell r="L1040" t="str">
            <v>SUB STATION OPERATOR</v>
          </cell>
          <cell r="M1040">
            <v>0</v>
          </cell>
          <cell r="N1040">
            <v>100367630397</v>
          </cell>
          <cell r="O1040">
            <v>100367630397</v>
          </cell>
          <cell r="P1040">
            <v>8100242237</v>
          </cell>
        </row>
        <row r="1041">
          <cell r="H1041">
            <v>66890</v>
          </cell>
          <cell r="I1041">
            <v>0</v>
          </cell>
          <cell r="J1041" t="str">
            <v>SANTOSH PATEL</v>
          </cell>
          <cell r="K1041" t="str">
            <v>VISHAL SINGH PATEL</v>
          </cell>
          <cell r="L1041" t="str">
            <v>SUB STATION OPERATOR</v>
          </cell>
          <cell r="M1041">
            <v>0</v>
          </cell>
          <cell r="N1041">
            <v>101324924436</v>
          </cell>
          <cell r="O1041">
            <v>101324924436</v>
          </cell>
          <cell r="P1041">
            <v>8100242242</v>
          </cell>
        </row>
        <row r="1042">
          <cell r="H1042">
            <v>66891</v>
          </cell>
          <cell r="I1042">
            <v>0</v>
          </cell>
          <cell r="J1042" t="str">
            <v>DINESH KUMAR CHAKRWARTY</v>
          </cell>
          <cell r="K1042" t="str">
            <v>SHANKAR LAL</v>
          </cell>
          <cell r="L1042" t="str">
            <v>SUB STATION OPERATOR</v>
          </cell>
          <cell r="M1042">
            <v>0</v>
          </cell>
          <cell r="N1042">
            <v>101324324804</v>
          </cell>
          <cell r="O1042">
            <v>101324324804</v>
          </cell>
          <cell r="P1042">
            <v>8100250446</v>
          </cell>
        </row>
        <row r="1043">
          <cell r="H1043">
            <v>66935</v>
          </cell>
          <cell r="I1043">
            <v>0</v>
          </cell>
          <cell r="J1043" t="str">
            <v>SHIV KUMAR UIKEY</v>
          </cell>
          <cell r="K1043" t="str">
            <v>BHAGCHANDR UIKEY</v>
          </cell>
          <cell r="L1043" t="str">
            <v>SUB STATION OPERATOR</v>
          </cell>
          <cell r="M1043">
            <v>0</v>
          </cell>
          <cell r="N1043">
            <v>101154124457</v>
          </cell>
          <cell r="O1043">
            <v>101154124457</v>
          </cell>
          <cell r="P1043" t="e">
            <v>#N/A</v>
          </cell>
        </row>
        <row r="1044">
          <cell r="H1044">
            <v>66938</v>
          </cell>
          <cell r="I1044">
            <v>0</v>
          </cell>
          <cell r="J1044" t="str">
            <v>JHAM SINGH UIKEY</v>
          </cell>
          <cell r="K1044" t="str">
            <v>RATAN SINGH UIKEY</v>
          </cell>
          <cell r="L1044" t="str">
            <v>SUB STATION HELPER</v>
          </cell>
          <cell r="M1044">
            <v>0</v>
          </cell>
          <cell r="N1044">
            <v>101311477064</v>
          </cell>
          <cell r="O1044">
            <v>101311477064</v>
          </cell>
          <cell r="P1044" t="e">
            <v>#N/A</v>
          </cell>
        </row>
        <row r="1045">
          <cell r="H1045">
            <v>67141</v>
          </cell>
          <cell r="I1045">
            <v>0</v>
          </cell>
          <cell r="J1045" t="str">
            <v>RAM KUMAR BISEN</v>
          </cell>
          <cell r="K1045" t="str">
            <v>CHANDU LAL BISEN</v>
          </cell>
          <cell r="L1045" t="str">
            <v>SUB STATION OPERATOR</v>
          </cell>
          <cell r="M1045">
            <v>0</v>
          </cell>
          <cell r="N1045">
            <v>101252515640</v>
          </cell>
          <cell r="O1045">
            <v>101252515640</v>
          </cell>
          <cell r="P1045" t="e">
            <v>#N/A</v>
          </cell>
        </row>
        <row r="1046">
          <cell r="H1046">
            <v>68339</v>
          </cell>
          <cell r="I1046">
            <v>0</v>
          </cell>
          <cell r="J1046" t="str">
            <v>ASHISH KUMAR JHARIYA</v>
          </cell>
          <cell r="K1046" t="str">
            <v>KISHORI LAL JHARIYA</v>
          </cell>
          <cell r="L1046" t="str">
            <v>SUB STATION OPERATOR</v>
          </cell>
          <cell r="M1046">
            <v>0</v>
          </cell>
          <cell r="N1046">
            <v>101329563865</v>
          </cell>
          <cell r="O1046">
            <v>101329563865</v>
          </cell>
          <cell r="P1046" t="e">
            <v>#N/A</v>
          </cell>
        </row>
        <row r="1047">
          <cell r="H1047">
            <v>68680</v>
          </cell>
          <cell r="I1047">
            <v>0</v>
          </cell>
          <cell r="J1047" t="str">
            <v>JAI SINGH</v>
          </cell>
          <cell r="K1047" t="str">
            <v>BABU LAL</v>
          </cell>
          <cell r="L1047" t="str">
            <v>SUB STATION OPERATOR</v>
          </cell>
          <cell r="M1047">
            <v>0</v>
          </cell>
          <cell r="N1047">
            <v>100351765541</v>
          </cell>
          <cell r="O1047">
            <v>100351765541</v>
          </cell>
          <cell r="P1047" t="e">
            <v>#N/A</v>
          </cell>
        </row>
        <row r="1048">
          <cell r="H1048">
            <v>68681</v>
          </cell>
          <cell r="I1048">
            <v>0</v>
          </cell>
          <cell r="J1048" t="str">
            <v>PRAVEEN KUMAR NANDA</v>
          </cell>
          <cell r="K1048" t="str">
            <v>CHANDRA PRAKASH NANDA</v>
          </cell>
          <cell r="L1048" t="str">
            <v>SUB STATION OPERATOR</v>
          </cell>
          <cell r="M1048">
            <v>0</v>
          </cell>
          <cell r="N1048">
            <v>101311477055</v>
          </cell>
          <cell r="O1048">
            <v>101311477055</v>
          </cell>
          <cell r="P1048" t="e">
            <v>#N/A</v>
          </cell>
        </row>
        <row r="1049">
          <cell r="H1049">
            <v>69958</v>
          </cell>
          <cell r="I1049">
            <v>0</v>
          </cell>
          <cell r="J1049" t="str">
            <v>BALRAM MARAVEE</v>
          </cell>
          <cell r="K1049" t="str">
            <v>BUDDHU SINGH</v>
          </cell>
          <cell r="L1049" t="str">
            <v>SUB STATION OPERATOR</v>
          </cell>
          <cell r="M1049">
            <v>0</v>
          </cell>
          <cell r="N1049">
            <v>101350838674</v>
          </cell>
          <cell r="O1049">
            <v>101350838674</v>
          </cell>
          <cell r="P1049" t="e">
            <v>#N/A</v>
          </cell>
        </row>
        <row r="1050">
          <cell r="H1050">
            <v>71968</v>
          </cell>
          <cell r="I1050">
            <v>0</v>
          </cell>
          <cell r="J1050" t="str">
            <v>RAJ KUMAR RAI</v>
          </cell>
          <cell r="K1050" t="str">
            <v>SHYAM LAL RAI</v>
          </cell>
          <cell r="L1050" t="str">
            <v>HELPER</v>
          </cell>
          <cell r="M1050">
            <v>0</v>
          </cell>
          <cell r="N1050">
            <v>101389120040</v>
          </cell>
          <cell r="O1050">
            <v>101389120040</v>
          </cell>
          <cell r="P1050" t="e">
            <v>#N/A</v>
          </cell>
        </row>
        <row r="1051">
          <cell r="H1051">
            <v>70719</v>
          </cell>
          <cell r="I1051">
            <v>0</v>
          </cell>
          <cell r="J1051" t="str">
            <v>PAVAN KUMAR ARMO</v>
          </cell>
          <cell r="K1051" t="str">
            <v>JIYA LAL</v>
          </cell>
          <cell r="L1051" t="str">
            <v>FUSE OF  CALL</v>
          </cell>
          <cell r="M1051">
            <v>0</v>
          </cell>
          <cell r="N1051">
            <v>101356917126</v>
          </cell>
          <cell r="O1051">
            <v>101356917126</v>
          </cell>
          <cell r="P1051" t="e">
            <v>#N/A</v>
          </cell>
        </row>
        <row r="1052">
          <cell r="H1052">
            <v>70720</v>
          </cell>
          <cell r="I1052">
            <v>0</v>
          </cell>
          <cell r="J1052" t="str">
            <v>SOHANDRE KUMAR</v>
          </cell>
          <cell r="K1052" t="str">
            <v>RAMKUMAR</v>
          </cell>
          <cell r="L1052" t="str">
            <v>HELPER</v>
          </cell>
          <cell r="M1052">
            <v>0</v>
          </cell>
          <cell r="N1052">
            <v>101356949671</v>
          </cell>
          <cell r="O1052">
            <v>101356949671</v>
          </cell>
          <cell r="P1052" t="e">
            <v>#N/A</v>
          </cell>
        </row>
        <row r="1053">
          <cell r="H1053">
            <v>70721</v>
          </cell>
          <cell r="I1053">
            <v>0</v>
          </cell>
          <cell r="J1053" t="str">
            <v>DHANSINGH MARKAM</v>
          </cell>
          <cell r="K1053" t="str">
            <v>KEHAR SINGH</v>
          </cell>
          <cell r="L1053" t="str">
            <v>HELPER</v>
          </cell>
          <cell r="M1053">
            <v>0</v>
          </cell>
          <cell r="N1053">
            <v>101356949644</v>
          </cell>
          <cell r="O1053">
            <v>101356949644</v>
          </cell>
          <cell r="P1053" t="e">
            <v>#N/A</v>
          </cell>
        </row>
        <row r="1054">
          <cell r="H1054">
            <v>70722</v>
          </cell>
          <cell r="I1054">
            <v>0</v>
          </cell>
          <cell r="J1054" t="str">
            <v>JITENDRA KUMAR ARMO</v>
          </cell>
          <cell r="K1054" t="str">
            <v>PRATAP SINGH</v>
          </cell>
          <cell r="L1054" t="str">
            <v>HELPER</v>
          </cell>
          <cell r="M1054">
            <v>0</v>
          </cell>
          <cell r="N1054">
            <v>101356949766</v>
          </cell>
          <cell r="O1054">
            <v>101356949766</v>
          </cell>
          <cell r="P1054" t="e">
            <v>#N/A</v>
          </cell>
        </row>
        <row r="1055">
          <cell r="H1055">
            <v>69978</v>
          </cell>
          <cell r="I1055">
            <v>0</v>
          </cell>
          <cell r="J1055" t="str">
            <v>RAHUL</v>
          </cell>
          <cell r="K1055" t="str">
            <v>DHANI RAM</v>
          </cell>
          <cell r="L1055" t="str">
            <v>SUB STATION OPERATOR</v>
          </cell>
          <cell r="M1055">
            <v>0</v>
          </cell>
          <cell r="N1055">
            <v>101344847054</v>
          </cell>
          <cell r="O1055">
            <v>101344847054</v>
          </cell>
          <cell r="P1055">
            <v>8100290559</v>
          </cell>
        </row>
        <row r="1056">
          <cell r="H1056">
            <v>69981</v>
          </cell>
          <cell r="I1056">
            <v>0</v>
          </cell>
          <cell r="J1056" t="str">
            <v>VIKRAM SINGH KURMI</v>
          </cell>
          <cell r="K1056" t="str">
            <v>ASHOK KURMI</v>
          </cell>
          <cell r="L1056" t="str">
            <v>SUB STATION OPERATOR</v>
          </cell>
          <cell r="M1056">
            <v>0</v>
          </cell>
          <cell r="N1056">
            <v>101350838730</v>
          </cell>
          <cell r="O1056">
            <v>101350838730</v>
          </cell>
          <cell r="P1056">
            <v>8100290563</v>
          </cell>
        </row>
        <row r="1057">
          <cell r="H1057">
            <v>69986</v>
          </cell>
          <cell r="I1057">
            <v>0</v>
          </cell>
          <cell r="J1057" t="str">
            <v>AJEET KUMAR PATEL</v>
          </cell>
          <cell r="K1057" t="str">
            <v>MALTHURAM</v>
          </cell>
          <cell r="L1057" t="str">
            <v>HELPER</v>
          </cell>
          <cell r="M1057">
            <v>0</v>
          </cell>
          <cell r="N1057">
            <v>101343194336</v>
          </cell>
          <cell r="O1057">
            <v>101343194336</v>
          </cell>
          <cell r="P1057">
            <v>8100290571</v>
          </cell>
        </row>
        <row r="1058">
          <cell r="H1058">
            <v>70000</v>
          </cell>
          <cell r="I1058">
            <v>0</v>
          </cell>
          <cell r="J1058" t="str">
            <v>SUNIL BORIKAR</v>
          </cell>
          <cell r="K1058" t="str">
            <v>RAM KUMAR BORIKAR</v>
          </cell>
          <cell r="L1058" t="str">
            <v>SUB STATION OPERATOR</v>
          </cell>
          <cell r="M1058">
            <v>0</v>
          </cell>
          <cell r="N1058">
            <v>101344847096</v>
          </cell>
          <cell r="O1058">
            <v>101344847096</v>
          </cell>
          <cell r="P1058">
            <v>8100290551</v>
          </cell>
        </row>
        <row r="1059">
          <cell r="H1059">
            <v>58445</v>
          </cell>
          <cell r="I1059">
            <v>0</v>
          </cell>
          <cell r="J1059" t="str">
            <v>RANJEET SINGH</v>
          </cell>
          <cell r="K1059" t="str">
            <v>RAM PRATAP SINGH</v>
          </cell>
          <cell r="L1059" t="str">
            <v>SECURITY GUARD</v>
          </cell>
          <cell r="M1059" t="str">
            <v>DL/11810/101036</v>
          </cell>
          <cell r="N1059">
            <v>101016794853</v>
          </cell>
          <cell r="O1059">
            <v>101016794853</v>
          </cell>
          <cell r="P1059">
            <v>1713422759</v>
          </cell>
        </row>
        <row r="1060">
          <cell r="H1060">
            <v>65072</v>
          </cell>
          <cell r="I1060">
            <v>0</v>
          </cell>
          <cell r="J1060" t="str">
            <v>SANJAY KUMAR</v>
          </cell>
          <cell r="K1060" t="str">
            <v>RAMSUKH YADAV</v>
          </cell>
          <cell r="L1060" t="str">
            <v>SECURITY GUARD</v>
          </cell>
          <cell r="M1060">
            <v>0</v>
          </cell>
          <cell r="N1060">
            <v>101380961024</v>
          </cell>
          <cell r="O1060">
            <v>101380961024</v>
          </cell>
          <cell r="P1060">
            <v>1713527619</v>
          </cell>
        </row>
        <row r="1061">
          <cell r="H1061">
            <v>71480</v>
          </cell>
          <cell r="I1061">
            <v>0</v>
          </cell>
          <cell r="J1061" t="str">
            <v>SURINDER SINGH</v>
          </cell>
          <cell r="K1061" t="str">
            <v>PARKASH SINGH</v>
          </cell>
          <cell r="L1061" t="str">
            <v>SECURITY GUARD</v>
          </cell>
          <cell r="M1061">
            <v>0</v>
          </cell>
          <cell r="N1061">
            <v>101380961575</v>
          </cell>
          <cell r="O1061">
            <v>101380961575</v>
          </cell>
          <cell r="P1061">
            <v>1713584910</v>
          </cell>
        </row>
        <row r="1062">
          <cell r="H1062">
            <v>73494</v>
          </cell>
          <cell r="I1062">
            <v>0</v>
          </cell>
          <cell r="J1062" t="str">
            <v>OM PRAKASH</v>
          </cell>
          <cell r="K1062" t="str">
            <v>KHANJAR</v>
          </cell>
          <cell r="L1062" t="str">
            <v>SECURITY GUARD</v>
          </cell>
          <cell r="M1062">
            <v>0</v>
          </cell>
          <cell r="N1062">
            <v>101426049877</v>
          </cell>
          <cell r="O1062">
            <v>101426049877</v>
          </cell>
          <cell r="P1062" t="e">
            <v>#N/A</v>
          </cell>
        </row>
        <row r="1063">
          <cell r="H1063">
            <v>70175</v>
          </cell>
          <cell r="I1063">
            <v>0</v>
          </cell>
          <cell r="J1063" t="str">
            <v>KAMLESH RAI</v>
          </cell>
          <cell r="K1063" t="str">
            <v>G C RAI</v>
          </cell>
          <cell r="L1063" t="str">
            <v>SUB STATION OPERATOR</v>
          </cell>
          <cell r="M1063">
            <v>0</v>
          </cell>
          <cell r="N1063">
            <v>100188154093</v>
          </cell>
          <cell r="O1063">
            <v>100188154093</v>
          </cell>
          <cell r="P1063">
            <v>8100290586</v>
          </cell>
        </row>
        <row r="1064">
          <cell r="H1064">
            <v>70598</v>
          </cell>
          <cell r="I1064">
            <v>0</v>
          </cell>
          <cell r="J1064" t="str">
            <v>OM PRAKASH</v>
          </cell>
          <cell r="K1064" t="str">
            <v>RAMESH PRASAD KHOBRAGADE</v>
          </cell>
          <cell r="L1064" t="str">
            <v>SUB STATION OPERATOR</v>
          </cell>
          <cell r="M1064">
            <v>0</v>
          </cell>
          <cell r="N1064">
            <v>101356949967</v>
          </cell>
          <cell r="O1064">
            <v>101356949967</v>
          </cell>
          <cell r="P1064">
            <v>8100298113</v>
          </cell>
        </row>
        <row r="1065">
          <cell r="H1065">
            <v>70600</v>
          </cell>
          <cell r="I1065">
            <v>0</v>
          </cell>
          <cell r="J1065" t="str">
            <v>SHIV SHANKAR PATLE</v>
          </cell>
          <cell r="K1065" t="str">
            <v>ISHWARI PRASAD</v>
          </cell>
          <cell r="L1065" t="str">
            <v>SUB STATION OPERATOR</v>
          </cell>
          <cell r="M1065">
            <v>0</v>
          </cell>
          <cell r="N1065">
            <v>101355366295</v>
          </cell>
          <cell r="O1065">
            <v>101355366295</v>
          </cell>
          <cell r="P1065">
            <v>8100298117</v>
          </cell>
        </row>
        <row r="1066">
          <cell r="H1066">
            <v>70602</v>
          </cell>
          <cell r="I1066">
            <v>0</v>
          </cell>
          <cell r="J1066" t="str">
            <v>NEETESH GOND</v>
          </cell>
          <cell r="K1066" t="str">
            <v>JAGAT SINGH</v>
          </cell>
          <cell r="L1066" t="str">
            <v>HELPER</v>
          </cell>
          <cell r="M1066">
            <v>0</v>
          </cell>
          <cell r="N1066">
            <v>101356916843</v>
          </cell>
          <cell r="O1066">
            <v>101356916843</v>
          </cell>
          <cell r="P1066">
            <v>8100298122</v>
          </cell>
        </row>
        <row r="1067">
          <cell r="H1067">
            <v>68238</v>
          </cell>
          <cell r="I1067">
            <v>0</v>
          </cell>
          <cell r="J1067" t="str">
            <v>BAGHUL MONDAL</v>
          </cell>
          <cell r="K1067" t="str">
            <v>ABDUL AXIS MONDAL</v>
          </cell>
          <cell r="L1067" t="str">
            <v>SECURITY GUARD</v>
          </cell>
          <cell r="M1067">
            <v>0</v>
          </cell>
          <cell r="N1067">
            <v>100105237311</v>
          </cell>
          <cell r="O1067">
            <v>100105237311</v>
          </cell>
          <cell r="P1067">
            <v>4116545687</v>
          </cell>
        </row>
        <row r="1068">
          <cell r="H1068">
            <v>68240</v>
          </cell>
          <cell r="I1068">
            <v>0</v>
          </cell>
          <cell r="J1068" t="str">
            <v>MOHAMMAD ALI SEKH</v>
          </cell>
          <cell r="K1068" t="str">
            <v>TAHURA SEKH</v>
          </cell>
          <cell r="L1068" t="str">
            <v>SECURITY GUARD</v>
          </cell>
          <cell r="M1068">
            <v>0</v>
          </cell>
          <cell r="N1068">
            <v>101326764633</v>
          </cell>
          <cell r="O1068">
            <v>101326764633</v>
          </cell>
          <cell r="P1068">
            <v>4116545677</v>
          </cell>
        </row>
        <row r="1069">
          <cell r="H1069">
            <v>68242</v>
          </cell>
          <cell r="I1069">
            <v>0</v>
          </cell>
          <cell r="J1069" t="str">
            <v>MD.NURJAMAN MONDAL</v>
          </cell>
          <cell r="K1069" t="str">
            <v>NARUL HUDA MONDAL</v>
          </cell>
          <cell r="L1069" t="str">
            <v>SECURITY GUARD</v>
          </cell>
          <cell r="M1069">
            <v>0</v>
          </cell>
          <cell r="N1069">
            <v>101326764605</v>
          </cell>
          <cell r="O1069">
            <v>101326764605</v>
          </cell>
          <cell r="P1069">
            <v>4116547950</v>
          </cell>
        </row>
        <row r="1070">
          <cell r="H1070">
            <v>68244</v>
          </cell>
          <cell r="I1070">
            <v>0</v>
          </cell>
          <cell r="J1070" t="str">
            <v>MD. NAZIBUL MONDAL</v>
          </cell>
          <cell r="K1070" t="str">
            <v>ABDUL AZIZ MONDAL</v>
          </cell>
          <cell r="L1070" t="str">
            <v>SECURITY GUARD</v>
          </cell>
          <cell r="M1070">
            <v>0</v>
          </cell>
          <cell r="N1070">
            <v>100225719772</v>
          </cell>
          <cell r="O1070">
            <v>100225719772</v>
          </cell>
          <cell r="P1070">
            <v>4116547946</v>
          </cell>
        </row>
        <row r="1071">
          <cell r="H1071">
            <v>68499</v>
          </cell>
          <cell r="I1071">
            <v>0</v>
          </cell>
          <cell r="J1071" t="str">
            <v>NASIR UDDIN MALLICK</v>
          </cell>
          <cell r="K1071" t="str">
            <v>LT MAHIBULLA MALLICK</v>
          </cell>
          <cell r="L1071" t="str">
            <v>SECURITY GUARD</v>
          </cell>
          <cell r="M1071">
            <v>0</v>
          </cell>
          <cell r="N1071">
            <v>101320008743</v>
          </cell>
          <cell r="O1071">
            <v>101320008743</v>
          </cell>
          <cell r="P1071">
            <v>4116545609</v>
          </cell>
        </row>
        <row r="1072">
          <cell r="H1072">
            <v>68500</v>
          </cell>
          <cell r="I1072">
            <v>0</v>
          </cell>
          <cell r="J1072" t="str">
            <v>SK ANISUR</v>
          </cell>
          <cell r="K1072" t="str">
            <v>H S DASS</v>
          </cell>
          <cell r="L1072" t="str">
            <v>SECURITY GUARD</v>
          </cell>
          <cell r="M1072">
            <v>0</v>
          </cell>
          <cell r="N1072">
            <v>101126030074</v>
          </cell>
          <cell r="O1072">
            <v>101126030074</v>
          </cell>
          <cell r="P1072">
            <v>4116549157</v>
          </cell>
        </row>
        <row r="1073">
          <cell r="H1073">
            <v>68501</v>
          </cell>
          <cell r="I1073">
            <v>0</v>
          </cell>
          <cell r="J1073" t="str">
            <v>SATYA BAN GHOSH</v>
          </cell>
          <cell r="K1073" t="str">
            <v>MANTU GHOSH</v>
          </cell>
          <cell r="L1073" t="str">
            <v>SECURITY GUARD</v>
          </cell>
          <cell r="M1073">
            <v>0</v>
          </cell>
          <cell r="N1073">
            <v>101208707025</v>
          </cell>
          <cell r="O1073">
            <v>101208707025</v>
          </cell>
          <cell r="P1073">
            <v>4116545623</v>
          </cell>
        </row>
        <row r="1074">
          <cell r="H1074">
            <v>68502</v>
          </cell>
          <cell r="I1074">
            <v>0</v>
          </cell>
          <cell r="J1074" t="str">
            <v>MANOJ GHOSH</v>
          </cell>
          <cell r="K1074" t="str">
            <v>DHARNA DAS GHOSH</v>
          </cell>
          <cell r="L1074" t="str">
            <v>SECURITY GUARD</v>
          </cell>
          <cell r="M1074">
            <v>0</v>
          </cell>
          <cell r="N1074">
            <v>100671088907</v>
          </cell>
          <cell r="O1074">
            <v>100671088907</v>
          </cell>
          <cell r="P1074">
            <v>4116545664</v>
          </cell>
        </row>
        <row r="1075">
          <cell r="H1075">
            <v>68503</v>
          </cell>
          <cell r="I1075">
            <v>0</v>
          </cell>
          <cell r="J1075" t="str">
            <v>KAZI ABDUL MALEK</v>
          </cell>
          <cell r="K1075" t="str">
            <v>KAJRI BADRE DOHA</v>
          </cell>
          <cell r="L1075" t="str">
            <v>SECURITY GUARD</v>
          </cell>
          <cell r="M1075">
            <v>0</v>
          </cell>
          <cell r="N1075">
            <v>100671243744</v>
          </cell>
          <cell r="O1075">
            <v>100671243744</v>
          </cell>
          <cell r="P1075">
            <v>4116545644</v>
          </cell>
        </row>
        <row r="1076">
          <cell r="H1076">
            <v>68504</v>
          </cell>
          <cell r="I1076">
            <v>0</v>
          </cell>
          <cell r="J1076" t="str">
            <v>SK MANARUL</v>
          </cell>
          <cell r="K1076" t="str">
            <v>SK MANIRUDDIN</v>
          </cell>
          <cell r="L1076" t="str">
            <v>SECURITY GUARD</v>
          </cell>
          <cell r="M1076">
            <v>0</v>
          </cell>
          <cell r="N1076">
            <v>101254404653</v>
          </cell>
          <cell r="O1076">
            <v>101254404653</v>
          </cell>
          <cell r="P1076">
            <v>4116549165</v>
          </cell>
        </row>
        <row r="1077">
          <cell r="H1077">
            <v>68505</v>
          </cell>
          <cell r="I1077">
            <v>0</v>
          </cell>
          <cell r="J1077" t="str">
            <v>S K MOKAMMEL HUSSAIN</v>
          </cell>
          <cell r="K1077" t="str">
            <v>SK MOAZZAM HOSSAIN</v>
          </cell>
          <cell r="L1077" t="str">
            <v>SECURITY GUARD</v>
          </cell>
          <cell r="M1077">
            <v>0</v>
          </cell>
          <cell r="N1077">
            <v>101196559059</v>
          </cell>
          <cell r="O1077">
            <v>101196559059</v>
          </cell>
          <cell r="P1077">
            <v>4116547952</v>
          </cell>
        </row>
        <row r="1078">
          <cell r="H1078">
            <v>68506</v>
          </cell>
          <cell r="I1078">
            <v>0</v>
          </cell>
          <cell r="J1078" t="str">
            <v>S K RUSTAM</v>
          </cell>
          <cell r="K1078" t="str">
            <v>SK BODIJAMAL</v>
          </cell>
          <cell r="L1078" t="str">
            <v>SECURITY GUARD</v>
          </cell>
          <cell r="M1078">
            <v>0</v>
          </cell>
          <cell r="N1078">
            <v>101196559044</v>
          </cell>
          <cell r="O1078">
            <v>101196559044</v>
          </cell>
          <cell r="P1078">
            <v>4116549161</v>
          </cell>
        </row>
        <row r="1079">
          <cell r="H1079">
            <v>68507</v>
          </cell>
          <cell r="I1079">
            <v>0</v>
          </cell>
          <cell r="J1079" t="str">
            <v>S K RAIHAN</v>
          </cell>
          <cell r="K1079" t="str">
            <v>S K SORHAB</v>
          </cell>
          <cell r="L1079" t="str">
            <v>SECURITY GUARD</v>
          </cell>
          <cell r="M1079">
            <v>0</v>
          </cell>
          <cell r="N1079">
            <v>101196559063</v>
          </cell>
          <cell r="O1079">
            <v>101196559063</v>
          </cell>
          <cell r="P1079">
            <v>4116547957</v>
          </cell>
        </row>
        <row r="1080">
          <cell r="H1080">
            <v>68508</v>
          </cell>
          <cell r="I1080">
            <v>0</v>
          </cell>
          <cell r="J1080" t="str">
            <v>BISWANATH GHOSH</v>
          </cell>
          <cell r="K1080" t="str">
            <v>BIBEKA NANDA GHOSH</v>
          </cell>
          <cell r="L1080" t="str">
            <v>SECURITY GUARD</v>
          </cell>
          <cell r="M1080">
            <v>0</v>
          </cell>
          <cell r="N1080">
            <v>100671027329</v>
          </cell>
          <cell r="O1080">
            <v>100671027329</v>
          </cell>
          <cell r="P1080">
            <v>4116545509</v>
          </cell>
        </row>
        <row r="1081">
          <cell r="H1081">
            <v>68525</v>
          </cell>
          <cell r="I1081">
            <v>0</v>
          </cell>
          <cell r="J1081" t="str">
            <v>AJAY MONDAL</v>
          </cell>
          <cell r="K1081" t="str">
            <v>LT AJIT MONDAL</v>
          </cell>
          <cell r="L1081" t="str">
            <v>SECURITY GUARD</v>
          </cell>
          <cell r="M1081">
            <v>0</v>
          </cell>
          <cell r="N1081">
            <v>101320008696</v>
          </cell>
          <cell r="O1081">
            <v>101320008696</v>
          </cell>
          <cell r="P1081">
            <v>4116545320</v>
          </cell>
        </row>
        <row r="1082">
          <cell r="H1082">
            <v>68526</v>
          </cell>
          <cell r="I1082">
            <v>0</v>
          </cell>
          <cell r="J1082" t="str">
            <v>RAGHU NATH HAZRA</v>
          </cell>
          <cell r="K1082" t="str">
            <v>LT GORA CHAND HAZRA</v>
          </cell>
          <cell r="L1082" t="str">
            <v>SECURITY GUARD</v>
          </cell>
          <cell r="M1082">
            <v>0</v>
          </cell>
          <cell r="N1082">
            <v>101322584839</v>
          </cell>
          <cell r="O1082">
            <v>101322584839</v>
          </cell>
          <cell r="P1082">
            <v>4116545471</v>
          </cell>
        </row>
        <row r="1083">
          <cell r="H1083">
            <v>68527</v>
          </cell>
          <cell r="I1083">
            <v>0</v>
          </cell>
          <cell r="J1083" t="str">
            <v>PRATHA MUKHERJEE</v>
          </cell>
          <cell r="K1083" t="str">
            <v>LT BUDHADEB MUKHERJEE</v>
          </cell>
          <cell r="L1083" t="str">
            <v>SECURITY GUARD</v>
          </cell>
          <cell r="M1083">
            <v>0</v>
          </cell>
          <cell r="N1083">
            <v>101326876913</v>
          </cell>
          <cell r="O1083">
            <v>101326876913</v>
          </cell>
          <cell r="P1083">
            <v>4116550007</v>
          </cell>
        </row>
        <row r="1084">
          <cell r="H1084">
            <v>68528</v>
          </cell>
          <cell r="I1084">
            <v>0</v>
          </cell>
          <cell r="J1084" t="str">
            <v>DILIP MONDAL</v>
          </cell>
          <cell r="K1084" t="str">
            <v>SOVAKAR MONDAL</v>
          </cell>
          <cell r="L1084" t="str">
            <v>SECURITY GUARD</v>
          </cell>
          <cell r="M1084">
            <v>0</v>
          </cell>
          <cell r="N1084">
            <v>101320008727</v>
          </cell>
          <cell r="O1084">
            <v>101320008727</v>
          </cell>
          <cell r="P1084">
            <v>4116545388</v>
          </cell>
        </row>
        <row r="1085">
          <cell r="H1085">
            <v>68529</v>
          </cell>
          <cell r="I1085">
            <v>0</v>
          </cell>
          <cell r="J1085" t="str">
            <v>BHASKAR SINGHA</v>
          </cell>
          <cell r="K1085" t="str">
            <v>LT SATYANARAYAN SINGHA</v>
          </cell>
          <cell r="L1085" t="str">
            <v>SECURITY GUARD</v>
          </cell>
          <cell r="M1085">
            <v>0</v>
          </cell>
          <cell r="N1085">
            <v>100111647389</v>
          </cell>
          <cell r="O1085">
            <v>100111647389</v>
          </cell>
          <cell r="P1085">
            <v>4116545397</v>
          </cell>
        </row>
        <row r="1086">
          <cell r="H1086">
            <v>68530</v>
          </cell>
          <cell r="I1086">
            <v>0</v>
          </cell>
          <cell r="J1086" t="str">
            <v>HRIDAY KUMAR MONDAL</v>
          </cell>
          <cell r="K1086" t="str">
            <v>AUN KUMAR MONDAL</v>
          </cell>
          <cell r="L1086" t="str">
            <v>SECURITY GUARD</v>
          </cell>
          <cell r="M1086">
            <v>0</v>
          </cell>
          <cell r="N1086">
            <v>101320008736</v>
          </cell>
          <cell r="O1086">
            <v>101320008736</v>
          </cell>
          <cell r="P1086">
            <v>4116545408</v>
          </cell>
        </row>
        <row r="1087">
          <cell r="H1087">
            <v>68531</v>
          </cell>
          <cell r="I1087">
            <v>0</v>
          </cell>
          <cell r="J1087" t="str">
            <v>DIPAK KUMAR SINGHA</v>
          </cell>
          <cell r="K1087" t="str">
            <v>LT ABANI BHUSHAN SINGHA</v>
          </cell>
          <cell r="L1087" t="str">
            <v>SECURITY GUARD</v>
          </cell>
          <cell r="M1087">
            <v>0</v>
          </cell>
          <cell r="N1087">
            <v>100896243658</v>
          </cell>
          <cell r="O1087">
            <v>100896243658</v>
          </cell>
          <cell r="P1087">
            <v>4116545430</v>
          </cell>
        </row>
        <row r="1088">
          <cell r="H1088">
            <v>68532</v>
          </cell>
          <cell r="I1088">
            <v>0</v>
          </cell>
          <cell r="J1088" t="str">
            <v>KANAI PAL</v>
          </cell>
          <cell r="K1088" t="str">
            <v>NILMADHAB PAL</v>
          </cell>
          <cell r="L1088" t="str">
            <v>SECURITY GUARD</v>
          </cell>
          <cell r="M1088">
            <v>0</v>
          </cell>
          <cell r="N1088">
            <v>101147531294</v>
          </cell>
          <cell r="O1088">
            <v>101147531294</v>
          </cell>
          <cell r="P1088">
            <v>4116545458</v>
          </cell>
        </row>
        <row r="1089">
          <cell r="H1089">
            <v>68533</v>
          </cell>
          <cell r="I1089">
            <v>0</v>
          </cell>
          <cell r="J1089" t="str">
            <v>CHANDAN BAURI</v>
          </cell>
          <cell r="K1089" t="str">
            <v>BAMAPADA BAURI</v>
          </cell>
          <cell r="L1089" t="str">
            <v>SECURITY GUARD</v>
          </cell>
          <cell r="M1089">
            <v>0</v>
          </cell>
          <cell r="N1089">
            <v>101322584841</v>
          </cell>
          <cell r="O1089">
            <v>101322584841</v>
          </cell>
          <cell r="P1089">
            <v>4116545485</v>
          </cell>
        </row>
        <row r="1090">
          <cell r="H1090">
            <v>68534</v>
          </cell>
          <cell r="I1090">
            <v>0</v>
          </cell>
          <cell r="J1090" t="str">
            <v>ARBAN BAURI</v>
          </cell>
          <cell r="K1090" t="str">
            <v>KANAI LAL BAURI</v>
          </cell>
          <cell r="L1090" t="str">
            <v>SECURITY GUARD</v>
          </cell>
          <cell r="M1090">
            <v>0</v>
          </cell>
          <cell r="N1090">
            <v>101322584856</v>
          </cell>
          <cell r="O1090">
            <v>101322584856</v>
          </cell>
          <cell r="P1090">
            <v>4116545500</v>
          </cell>
        </row>
        <row r="1091">
          <cell r="H1091">
            <v>68535</v>
          </cell>
          <cell r="I1091">
            <v>0</v>
          </cell>
          <cell r="J1091" t="str">
            <v>HARO KUMAR DAS</v>
          </cell>
          <cell r="K1091" t="str">
            <v>LT KASHINATH DAS</v>
          </cell>
          <cell r="L1091" t="str">
            <v>SECURITY GUARD</v>
          </cell>
          <cell r="M1091">
            <v>0</v>
          </cell>
          <cell r="N1091">
            <v>101322584818</v>
          </cell>
          <cell r="O1091">
            <v>101322584818</v>
          </cell>
          <cell r="P1091">
            <v>4116545317</v>
          </cell>
        </row>
        <row r="1092">
          <cell r="H1092">
            <v>68536</v>
          </cell>
          <cell r="I1092">
            <v>0</v>
          </cell>
          <cell r="J1092" t="str">
            <v>RUPEN ROY</v>
          </cell>
          <cell r="K1092" t="str">
            <v>SARITA ROY</v>
          </cell>
          <cell r="L1092" t="str">
            <v>SECURITY GUARD</v>
          </cell>
          <cell r="M1092">
            <v>0</v>
          </cell>
          <cell r="N1092">
            <v>101320008715</v>
          </cell>
          <cell r="O1092">
            <v>101320008715</v>
          </cell>
          <cell r="P1092">
            <v>4116545381</v>
          </cell>
        </row>
        <row r="1093">
          <cell r="H1093">
            <v>68537</v>
          </cell>
          <cell r="I1093">
            <v>0</v>
          </cell>
          <cell r="J1093" t="str">
            <v>BIDHAN CHANDRA MONDAL</v>
          </cell>
          <cell r="K1093" t="str">
            <v>BHAGYEDHAR MONDAL</v>
          </cell>
          <cell r="L1093" t="str">
            <v>SECURITY GUARD</v>
          </cell>
          <cell r="M1093">
            <v>0</v>
          </cell>
          <cell r="N1093">
            <v>101322584802</v>
          </cell>
          <cell r="O1093">
            <v>101322584802</v>
          </cell>
          <cell r="P1093">
            <v>4116544852</v>
          </cell>
        </row>
        <row r="1094">
          <cell r="H1094">
            <v>68538</v>
          </cell>
          <cell r="I1094">
            <v>0</v>
          </cell>
          <cell r="J1094" t="str">
            <v>BIJAN MONDAL</v>
          </cell>
          <cell r="K1094" t="str">
            <v>GAYETRI MONDAL</v>
          </cell>
          <cell r="L1094" t="str">
            <v>SECURITY GUARD</v>
          </cell>
          <cell r="M1094">
            <v>0</v>
          </cell>
          <cell r="N1094">
            <v>100113953368</v>
          </cell>
          <cell r="O1094">
            <v>100113953368</v>
          </cell>
          <cell r="P1094">
            <v>4116544847</v>
          </cell>
        </row>
        <row r="1095">
          <cell r="H1095">
            <v>68539</v>
          </cell>
          <cell r="I1095">
            <v>0</v>
          </cell>
          <cell r="J1095" t="str">
            <v>TAPAN CHANDRA MONDAL</v>
          </cell>
          <cell r="K1095" t="str">
            <v>LT BHUDOL MONDAL</v>
          </cell>
          <cell r="L1095" t="str">
            <v>SECURITY GUARD</v>
          </cell>
          <cell r="M1095">
            <v>0</v>
          </cell>
          <cell r="N1095">
            <v>100389023449</v>
          </cell>
          <cell r="O1095">
            <v>100389023449</v>
          </cell>
          <cell r="P1095">
            <v>4116545327</v>
          </cell>
        </row>
        <row r="1096">
          <cell r="H1096">
            <v>68540</v>
          </cell>
          <cell r="I1096">
            <v>0</v>
          </cell>
          <cell r="J1096" t="str">
            <v>MALLESWAR MONDAL</v>
          </cell>
          <cell r="K1096" t="str">
            <v>MIKUL MONDAL</v>
          </cell>
          <cell r="L1096" t="str">
            <v>SECURITY GUARD</v>
          </cell>
          <cell r="M1096">
            <v>0</v>
          </cell>
          <cell r="N1096">
            <v>101320008704</v>
          </cell>
          <cell r="O1096">
            <v>101320008704</v>
          </cell>
          <cell r="P1096">
            <v>4116545343</v>
          </cell>
        </row>
        <row r="1097">
          <cell r="H1097">
            <v>68541</v>
          </cell>
          <cell r="I1097">
            <v>0</v>
          </cell>
          <cell r="J1097" t="str">
            <v>GOPINATH MONDAL</v>
          </cell>
          <cell r="K1097" t="str">
            <v>LT SHIBA NARAYAN MONDAL</v>
          </cell>
          <cell r="L1097" t="str">
            <v>SECURITY GUARD</v>
          </cell>
          <cell r="M1097">
            <v>0</v>
          </cell>
          <cell r="N1097">
            <v>101326876899</v>
          </cell>
          <cell r="O1097">
            <v>101326876899</v>
          </cell>
          <cell r="P1097">
            <v>4116545417</v>
          </cell>
        </row>
        <row r="1098">
          <cell r="H1098">
            <v>68641</v>
          </cell>
          <cell r="I1098">
            <v>0</v>
          </cell>
          <cell r="J1098" t="str">
            <v>BAPI BAGDI</v>
          </cell>
          <cell r="K1098" t="str">
            <v>LT DHAIDHARI BAGDI</v>
          </cell>
          <cell r="L1098" t="str">
            <v>SECURITY GUARD</v>
          </cell>
          <cell r="M1098">
            <v>0</v>
          </cell>
          <cell r="N1098">
            <v>101222821785</v>
          </cell>
          <cell r="O1098">
            <v>101222821785</v>
          </cell>
          <cell r="P1098">
            <v>4116544843</v>
          </cell>
        </row>
        <row r="1099">
          <cell r="H1099">
            <v>68642</v>
          </cell>
          <cell r="I1099">
            <v>0</v>
          </cell>
          <cell r="J1099" t="str">
            <v>SUNITI GHOSH</v>
          </cell>
          <cell r="K1099" t="str">
            <v>LT PARESH GHOSH</v>
          </cell>
          <cell r="L1099" t="str">
            <v>SECURITY GUARD</v>
          </cell>
          <cell r="M1099">
            <v>0</v>
          </cell>
          <cell r="N1099">
            <v>100371509227</v>
          </cell>
          <cell r="O1099">
            <v>100371509227</v>
          </cell>
          <cell r="P1099">
            <v>4116550001</v>
          </cell>
        </row>
        <row r="1100">
          <cell r="H1100">
            <v>68643</v>
          </cell>
          <cell r="I1100">
            <v>0</v>
          </cell>
          <cell r="J1100" t="str">
            <v>SADHAN MONDAL</v>
          </cell>
          <cell r="K1100" t="str">
            <v>BISWANATH MONDAL</v>
          </cell>
          <cell r="L1100" t="str">
            <v>SECURITY GUARD</v>
          </cell>
          <cell r="M1100">
            <v>0</v>
          </cell>
          <cell r="N1100">
            <v>100326643023</v>
          </cell>
          <cell r="O1100">
            <v>100326643023</v>
          </cell>
          <cell r="P1100">
            <v>4116544840</v>
          </cell>
        </row>
        <row r="1101">
          <cell r="H1101">
            <v>68644</v>
          </cell>
          <cell r="I1101">
            <v>0</v>
          </cell>
          <cell r="J1101" t="str">
            <v>ASIM MONDAL</v>
          </cell>
          <cell r="K1101" t="str">
            <v>LT FATEK MONDAL</v>
          </cell>
          <cell r="L1101" t="str">
            <v>SECURITY GUARD</v>
          </cell>
          <cell r="M1101">
            <v>0</v>
          </cell>
          <cell r="N1101">
            <v>100095214385</v>
          </cell>
          <cell r="O1101">
            <v>100095214385</v>
          </cell>
          <cell r="P1101">
            <v>4116544834</v>
          </cell>
        </row>
        <row r="1102">
          <cell r="H1102">
            <v>68661</v>
          </cell>
          <cell r="I1102">
            <v>0</v>
          </cell>
          <cell r="J1102" t="str">
            <v>NILKANTHA MANDAL</v>
          </cell>
          <cell r="K1102" t="str">
            <v>NOTAN MANDAL</v>
          </cell>
          <cell r="L1102" t="str">
            <v>SECURITY GUARD</v>
          </cell>
          <cell r="M1102">
            <v>0</v>
          </cell>
          <cell r="N1102">
            <v>101322584825</v>
          </cell>
          <cell r="O1102">
            <v>101322584825</v>
          </cell>
          <cell r="P1102">
            <v>4116545335</v>
          </cell>
        </row>
        <row r="1103">
          <cell r="H1103">
            <v>68662</v>
          </cell>
          <cell r="I1103">
            <v>0</v>
          </cell>
          <cell r="J1103" t="str">
            <v>NABA KUMAR MONDAL</v>
          </cell>
          <cell r="K1103" t="str">
            <v>SHIB DAS MONDAL</v>
          </cell>
          <cell r="L1103" t="str">
            <v>SECURITY GUARD</v>
          </cell>
          <cell r="M1103">
            <v>0</v>
          </cell>
          <cell r="N1103">
            <v>101320008683</v>
          </cell>
          <cell r="O1103">
            <v>101320008683</v>
          </cell>
          <cell r="P1103">
            <v>4116545310</v>
          </cell>
        </row>
        <row r="1104">
          <cell r="H1104">
            <v>68663</v>
          </cell>
          <cell r="I1104">
            <v>0</v>
          </cell>
          <cell r="J1104" t="str">
            <v>BISWAJIT DEBANSHI</v>
          </cell>
          <cell r="K1104" t="str">
            <v>AKUL CHANDRA DEBANSHI</v>
          </cell>
          <cell r="L1104" t="str">
            <v>SECURITY GUARD</v>
          </cell>
          <cell r="M1104">
            <v>0</v>
          </cell>
          <cell r="N1104">
            <v>100599984550</v>
          </cell>
          <cell r="O1104">
            <v>100599984550</v>
          </cell>
          <cell r="P1104">
            <v>4116544800</v>
          </cell>
        </row>
        <row r="1105">
          <cell r="H1105">
            <v>68664</v>
          </cell>
          <cell r="I1105">
            <v>0</v>
          </cell>
          <cell r="J1105" t="str">
            <v>MANJIT PAL</v>
          </cell>
          <cell r="K1105" t="str">
            <v>SUNIL PAL</v>
          </cell>
          <cell r="L1105" t="str">
            <v>SECURITY GUARD</v>
          </cell>
          <cell r="M1105">
            <v>0</v>
          </cell>
          <cell r="N1105">
            <v>100231540551</v>
          </cell>
          <cell r="O1105">
            <v>100231540551</v>
          </cell>
          <cell r="P1105">
            <v>4116544807</v>
          </cell>
        </row>
        <row r="1106">
          <cell r="H1106">
            <v>68665</v>
          </cell>
          <cell r="I1106">
            <v>0</v>
          </cell>
          <cell r="J1106" t="str">
            <v>SIMORTA BISWAS</v>
          </cell>
          <cell r="K1106" t="str">
            <v>TAPAN BISWAS</v>
          </cell>
          <cell r="L1106" t="str">
            <v>SECURITY GUARD</v>
          </cell>
          <cell r="M1106">
            <v>0</v>
          </cell>
          <cell r="N1106">
            <v>100356429225</v>
          </cell>
          <cell r="O1106">
            <v>100356429225</v>
          </cell>
          <cell r="P1106">
            <v>4116544808</v>
          </cell>
        </row>
        <row r="1107">
          <cell r="H1107">
            <v>68666</v>
          </cell>
          <cell r="I1107">
            <v>0</v>
          </cell>
          <cell r="J1107" t="str">
            <v>BAIDYA NATH GHOSH</v>
          </cell>
          <cell r="K1107" t="str">
            <v>AMULYA RATAN GHOSH</v>
          </cell>
          <cell r="L1107" t="str">
            <v>GUNMAN</v>
          </cell>
          <cell r="M1107">
            <v>0</v>
          </cell>
          <cell r="N1107">
            <v>100105378655</v>
          </cell>
          <cell r="O1107">
            <v>100105378655</v>
          </cell>
          <cell r="P1107">
            <v>4116544762</v>
          </cell>
        </row>
        <row r="1108">
          <cell r="H1108">
            <v>68668</v>
          </cell>
          <cell r="I1108">
            <v>0</v>
          </cell>
          <cell r="J1108" t="str">
            <v>NAJMUL ALAM SK</v>
          </cell>
          <cell r="K1108" t="str">
            <v>ABDUR NOOR SK</v>
          </cell>
          <cell r="L1108" t="str">
            <v>GUNMAN</v>
          </cell>
          <cell r="M1108">
            <v>0</v>
          </cell>
          <cell r="N1108">
            <v>101320008677</v>
          </cell>
          <cell r="O1108">
            <v>101320008677</v>
          </cell>
          <cell r="P1108">
            <v>4116544814</v>
          </cell>
        </row>
        <row r="1109">
          <cell r="H1109">
            <v>68669</v>
          </cell>
          <cell r="I1109">
            <v>0</v>
          </cell>
          <cell r="J1109" t="str">
            <v>KASHI NATH MONDAL</v>
          </cell>
          <cell r="K1109" t="str">
            <v>LT SHIBNARAYAN MONDAL</v>
          </cell>
          <cell r="L1109" t="str">
            <v>SECURITY GUARD</v>
          </cell>
          <cell r="M1109">
            <v>0</v>
          </cell>
          <cell r="N1109">
            <v>100191008931</v>
          </cell>
          <cell r="O1109">
            <v>100191008931</v>
          </cell>
          <cell r="P1109">
            <v>4116544783</v>
          </cell>
        </row>
        <row r="1110">
          <cell r="H1110">
            <v>68670</v>
          </cell>
          <cell r="I1110">
            <v>0</v>
          </cell>
          <cell r="J1110" t="str">
            <v>ABIR SINGHA</v>
          </cell>
          <cell r="K1110" t="str">
            <v>SHIB DAS SINGHA</v>
          </cell>
          <cell r="L1110" t="str">
            <v>SECURITY GUARD</v>
          </cell>
          <cell r="M1110">
            <v>0</v>
          </cell>
          <cell r="N1110">
            <v>100073481281</v>
          </cell>
          <cell r="O1110">
            <v>100073481281</v>
          </cell>
          <cell r="P1110">
            <v>4116544776</v>
          </cell>
        </row>
        <row r="1111">
          <cell r="H1111">
            <v>73205</v>
          </cell>
          <cell r="I1111">
            <v>0</v>
          </cell>
          <cell r="J1111" t="str">
            <v>MD. AMIN MONDAL</v>
          </cell>
          <cell r="K1111" t="str">
            <v>MR. MONDAL</v>
          </cell>
          <cell r="L1111" t="str">
            <v>SECURITY GUARD</v>
          </cell>
          <cell r="M1111">
            <v>0</v>
          </cell>
          <cell r="N1111">
            <v>101413218818</v>
          </cell>
          <cell r="O1111">
            <v>101413218818</v>
          </cell>
          <cell r="P1111" t="e">
            <v>#N/A</v>
          </cell>
        </row>
        <row r="1112">
          <cell r="H1112">
            <v>73206</v>
          </cell>
          <cell r="I1112">
            <v>0</v>
          </cell>
          <cell r="J1112" t="str">
            <v>KAJIRUL SEKH</v>
          </cell>
          <cell r="K1112" t="str">
            <v>MR. SEKH</v>
          </cell>
          <cell r="L1112" t="str">
            <v>SECURITY GUARD</v>
          </cell>
          <cell r="M1112">
            <v>0</v>
          </cell>
          <cell r="N1112">
            <v>101413218802</v>
          </cell>
          <cell r="O1112">
            <v>101413218802</v>
          </cell>
          <cell r="P1112" t="e">
            <v>#N/A</v>
          </cell>
        </row>
        <row r="1113">
          <cell r="H1113">
            <v>73207</v>
          </cell>
          <cell r="I1113">
            <v>0</v>
          </cell>
          <cell r="J1113" t="str">
            <v>HASAUR RAHAMAN MOLLAH</v>
          </cell>
          <cell r="K1113" t="str">
            <v>ABDUL KUDDUS MOLLAH</v>
          </cell>
          <cell r="L1113" t="str">
            <v>SECURITY GUARD</v>
          </cell>
          <cell r="M1113">
            <v>0</v>
          </cell>
          <cell r="N1113">
            <v>101413218390</v>
          </cell>
          <cell r="O1113">
            <v>101413218390</v>
          </cell>
          <cell r="P1113" t="e">
            <v>#N/A</v>
          </cell>
        </row>
        <row r="1114">
          <cell r="H1114">
            <v>73280</v>
          </cell>
          <cell r="I1114">
            <v>0</v>
          </cell>
          <cell r="J1114" t="str">
            <v>SARBAMOY SARKAR</v>
          </cell>
          <cell r="K1114" t="str">
            <v>CHACHINDRA NATH SARKAR</v>
          </cell>
          <cell r="L1114" t="str">
            <v>SECURITY GUARD</v>
          </cell>
          <cell r="M1114">
            <v>0</v>
          </cell>
          <cell r="N1114">
            <v>101413183296</v>
          </cell>
          <cell r="O1114">
            <v>101413183296</v>
          </cell>
          <cell r="P1114" t="e">
            <v>#N/A</v>
          </cell>
        </row>
        <row r="1115">
          <cell r="H1115">
            <v>73282</v>
          </cell>
          <cell r="I1115">
            <v>0</v>
          </cell>
          <cell r="J1115" t="str">
            <v>SOUVICK MUKHERJEE</v>
          </cell>
          <cell r="K1115" t="str">
            <v>MRS. MUKHERJEE</v>
          </cell>
          <cell r="L1115" t="str">
            <v>SECURITY GUARD</v>
          </cell>
          <cell r="M1115">
            <v>0</v>
          </cell>
          <cell r="N1115">
            <v>101413183306</v>
          </cell>
          <cell r="O1115">
            <v>101413183306</v>
          </cell>
          <cell r="P1115" t="e">
            <v>#N/A</v>
          </cell>
        </row>
        <row r="1116">
          <cell r="H1116">
            <v>73843</v>
          </cell>
          <cell r="I1116">
            <v>0</v>
          </cell>
          <cell r="J1116" t="str">
            <v>EYASIN MONDAL</v>
          </cell>
          <cell r="K1116" t="str">
            <v>ALAM MONDAL</v>
          </cell>
          <cell r="L1116" t="str">
            <v>SECURITY GUARD</v>
          </cell>
          <cell r="M1116">
            <v>0</v>
          </cell>
          <cell r="N1116" t="e">
            <v>#N/A</v>
          </cell>
          <cell r="O1116">
            <v>101425080933</v>
          </cell>
          <cell r="P1116" t="e">
            <v>#N/A</v>
          </cell>
        </row>
        <row r="1117">
          <cell r="H1117">
            <v>73844</v>
          </cell>
          <cell r="I1117">
            <v>0</v>
          </cell>
          <cell r="J1117" t="str">
            <v>GOUTAM KABIRAJ</v>
          </cell>
          <cell r="K1117" t="str">
            <v>GOPINATH KABIRAJ</v>
          </cell>
          <cell r="L1117" t="str">
            <v>SECURITY GUARD</v>
          </cell>
          <cell r="M1117">
            <v>0</v>
          </cell>
          <cell r="N1117" t="e">
            <v>#N/A</v>
          </cell>
          <cell r="O1117">
            <v>101425081213</v>
          </cell>
          <cell r="P1117" t="e">
            <v>#N/A</v>
          </cell>
        </row>
        <row r="1118">
          <cell r="H1118">
            <v>73845</v>
          </cell>
          <cell r="I1118">
            <v>0</v>
          </cell>
          <cell r="J1118" t="str">
            <v>ACHINTA GHOSH</v>
          </cell>
          <cell r="K1118" t="str">
            <v>ANURUP GHOSH</v>
          </cell>
          <cell r="L1118" t="str">
            <v>SECURITY GUARD</v>
          </cell>
          <cell r="M1118">
            <v>0</v>
          </cell>
          <cell r="N1118" t="e">
            <v>#N/A</v>
          </cell>
          <cell r="O1118">
            <v>101425080967</v>
          </cell>
          <cell r="P1118" t="e">
            <v>#N/A</v>
          </cell>
        </row>
        <row r="1119">
          <cell r="H1119">
            <v>73846</v>
          </cell>
          <cell r="I1119">
            <v>0</v>
          </cell>
          <cell r="J1119" t="str">
            <v>SUMAN LOHAR</v>
          </cell>
          <cell r="K1119" t="str">
            <v>KANURI</v>
          </cell>
          <cell r="L1119" t="str">
            <v>SECURITY GUARD</v>
          </cell>
          <cell r="M1119">
            <v>0</v>
          </cell>
          <cell r="N1119" t="e">
            <v>#N/A</v>
          </cell>
          <cell r="O1119">
            <v>101425081232</v>
          </cell>
          <cell r="P1119" t="e">
            <v>#N/A</v>
          </cell>
        </row>
        <row r="1120">
          <cell r="H1120">
            <v>69995</v>
          </cell>
          <cell r="I1120">
            <v>0</v>
          </cell>
          <cell r="J1120" t="str">
            <v>NAVEEN</v>
          </cell>
          <cell r="K1120" t="str">
            <v>PREM NARAYAN</v>
          </cell>
          <cell r="L1120" t="str">
            <v>SUB STATION OPERATOR</v>
          </cell>
          <cell r="M1120">
            <v>0</v>
          </cell>
          <cell r="N1120">
            <v>101205842632</v>
          </cell>
          <cell r="O1120">
            <v>101205842632</v>
          </cell>
          <cell r="P1120">
            <v>8100290605</v>
          </cell>
        </row>
        <row r="1121">
          <cell r="H1121">
            <v>70599</v>
          </cell>
          <cell r="I1121">
            <v>0</v>
          </cell>
          <cell r="J1121" t="str">
            <v>RAVINDRA KUMAR PATLE</v>
          </cell>
          <cell r="K1121" t="str">
            <v>SHIV PRASAD</v>
          </cell>
          <cell r="L1121" t="str">
            <v>SUB STATION OPERATOR</v>
          </cell>
          <cell r="M1121">
            <v>0</v>
          </cell>
          <cell r="N1121">
            <v>101356949905</v>
          </cell>
          <cell r="O1121">
            <v>101356949905</v>
          </cell>
          <cell r="P1121" t="e">
            <v>#N/A</v>
          </cell>
        </row>
        <row r="1122">
          <cell r="H1122">
            <v>71861</v>
          </cell>
          <cell r="I1122">
            <v>0</v>
          </cell>
          <cell r="J1122" t="str">
            <v>KULDEEP SAHARE</v>
          </cell>
          <cell r="K1122" t="str">
            <v>RAM KISHAN SAHARE</v>
          </cell>
          <cell r="L1122" t="str">
            <v>SUB STATION OPERATOR</v>
          </cell>
          <cell r="M1122">
            <v>0</v>
          </cell>
          <cell r="N1122">
            <v>101330468649</v>
          </cell>
          <cell r="O1122">
            <v>101330468649</v>
          </cell>
          <cell r="P1122" t="e">
            <v>#N/A</v>
          </cell>
        </row>
        <row r="1123">
          <cell r="H1123">
            <v>72539</v>
          </cell>
          <cell r="I1123">
            <v>0</v>
          </cell>
          <cell r="J1123" t="str">
            <v>NEERAJ PATEL</v>
          </cell>
          <cell r="K1123" t="str">
            <v>DHANI RAM PATEL</v>
          </cell>
          <cell r="L1123" t="str">
            <v>HELPER</v>
          </cell>
          <cell r="M1123">
            <v>0</v>
          </cell>
          <cell r="N1123">
            <v>101403248192</v>
          </cell>
          <cell r="O1123">
            <v>101403248192</v>
          </cell>
          <cell r="P1123" t="e">
            <v>#N/A</v>
          </cell>
        </row>
        <row r="1124">
          <cell r="H1124">
            <v>66177</v>
          </cell>
          <cell r="I1124">
            <v>0</v>
          </cell>
          <cell r="J1124" t="str">
            <v>GANESH PRASAD KATURE</v>
          </cell>
          <cell r="K1124" t="str">
            <v>SUKHDEV KATURE</v>
          </cell>
          <cell r="L1124" t="str">
            <v>HELPER</v>
          </cell>
          <cell r="M1124">
            <v>0</v>
          </cell>
          <cell r="N1124">
            <v>101141870896</v>
          </cell>
          <cell r="O1124">
            <v>101141870896</v>
          </cell>
          <cell r="P1124" t="e">
            <v>#N/A</v>
          </cell>
        </row>
        <row r="1125">
          <cell r="H1125">
            <v>66178</v>
          </cell>
          <cell r="I1125">
            <v>0</v>
          </cell>
          <cell r="J1125" t="str">
            <v>SOVINDRAM THAKRE</v>
          </cell>
          <cell r="K1125" t="str">
            <v>GANGARAM THAKRE</v>
          </cell>
          <cell r="L1125" t="str">
            <v>OPERATOR</v>
          </cell>
          <cell r="M1125">
            <v>0</v>
          </cell>
          <cell r="N1125">
            <v>101311478630</v>
          </cell>
          <cell r="O1125">
            <v>101311478630</v>
          </cell>
          <cell r="P1125" t="e">
            <v>#N/A</v>
          </cell>
        </row>
        <row r="1126">
          <cell r="H1126">
            <v>66180</v>
          </cell>
          <cell r="I1126">
            <v>0</v>
          </cell>
          <cell r="J1126" t="str">
            <v>ANANDRAM RAMTEKE</v>
          </cell>
          <cell r="K1126" t="str">
            <v>HARIRAM RAMTEKE</v>
          </cell>
          <cell r="L1126" t="str">
            <v>OPERATOR</v>
          </cell>
          <cell r="M1126">
            <v>0</v>
          </cell>
          <cell r="N1126">
            <v>100917528490</v>
          </cell>
          <cell r="O1126">
            <v>100917528490</v>
          </cell>
          <cell r="P1126" t="e">
            <v>#N/A</v>
          </cell>
        </row>
        <row r="1127">
          <cell r="H1127">
            <v>66195</v>
          </cell>
          <cell r="I1127">
            <v>0</v>
          </cell>
          <cell r="J1127" t="str">
            <v>ROSHANLAL JHODE</v>
          </cell>
          <cell r="K1127" t="str">
            <v>PUNARAM JHODE</v>
          </cell>
          <cell r="L1127" t="str">
            <v>ASSISTANT</v>
          </cell>
          <cell r="M1127">
            <v>0</v>
          </cell>
          <cell r="N1127">
            <v>101329511343</v>
          </cell>
          <cell r="O1127">
            <v>101329511343</v>
          </cell>
          <cell r="P1127" t="e">
            <v>#N/A</v>
          </cell>
        </row>
        <row r="1128">
          <cell r="H1128">
            <v>66197</v>
          </cell>
          <cell r="I1128">
            <v>0</v>
          </cell>
          <cell r="J1128" t="str">
            <v>CHANDRAPRAKASH</v>
          </cell>
          <cell r="K1128" t="str">
            <v>KRISHNA PUSHPATODE</v>
          </cell>
          <cell r="L1128" t="str">
            <v>HELPER</v>
          </cell>
          <cell r="M1128">
            <v>0</v>
          </cell>
          <cell r="N1128">
            <v>101311478624</v>
          </cell>
          <cell r="O1128">
            <v>101311478624</v>
          </cell>
          <cell r="P1128" t="e">
            <v>#N/A</v>
          </cell>
        </row>
        <row r="1129">
          <cell r="H1129">
            <v>66201</v>
          </cell>
          <cell r="I1129">
            <v>0</v>
          </cell>
          <cell r="J1129" t="str">
            <v>RAJ KUMAR</v>
          </cell>
          <cell r="K1129" t="str">
            <v>TARACHAND</v>
          </cell>
          <cell r="L1129" t="str">
            <v>HELPER</v>
          </cell>
          <cell r="M1129">
            <v>0</v>
          </cell>
          <cell r="N1129">
            <v>101329511327</v>
          </cell>
          <cell r="O1129">
            <v>101329511327</v>
          </cell>
          <cell r="P1129" t="e">
            <v>#N/A</v>
          </cell>
        </row>
        <row r="1130">
          <cell r="H1130">
            <v>66256</v>
          </cell>
          <cell r="I1130">
            <v>0</v>
          </cell>
          <cell r="J1130" t="str">
            <v>RAMESHWAR GOPALE</v>
          </cell>
          <cell r="K1130" t="str">
            <v>ANIL GOPALE</v>
          </cell>
          <cell r="L1130" t="str">
            <v>HELPER</v>
          </cell>
          <cell r="M1130">
            <v>0</v>
          </cell>
          <cell r="N1130">
            <v>101327426307</v>
          </cell>
          <cell r="O1130">
            <v>101327426307</v>
          </cell>
          <cell r="P1130" t="e">
            <v>#N/A</v>
          </cell>
        </row>
        <row r="1131">
          <cell r="H1131">
            <v>66257</v>
          </cell>
          <cell r="I1131">
            <v>0</v>
          </cell>
          <cell r="J1131" t="str">
            <v>DEVENDDRA GAUTAM</v>
          </cell>
          <cell r="K1131" t="str">
            <v>ASHARAM GAUTAM</v>
          </cell>
          <cell r="L1131" t="str">
            <v>HELPER</v>
          </cell>
          <cell r="M1131">
            <v>0</v>
          </cell>
          <cell r="N1131">
            <v>101324231742</v>
          </cell>
          <cell r="O1131">
            <v>101324231742</v>
          </cell>
          <cell r="P1131" t="e">
            <v>#N/A</v>
          </cell>
        </row>
        <row r="1132">
          <cell r="H1132">
            <v>66258</v>
          </cell>
          <cell r="I1132">
            <v>0</v>
          </cell>
          <cell r="J1132" t="str">
            <v>YESHWANT MESHRAM</v>
          </cell>
          <cell r="K1132" t="str">
            <v>LABHU MESHRAM</v>
          </cell>
          <cell r="L1132" t="str">
            <v>HELPER</v>
          </cell>
          <cell r="M1132">
            <v>0</v>
          </cell>
          <cell r="N1132">
            <v>101350838996</v>
          </cell>
          <cell r="O1132">
            <v>101350838996</v>
          </cell>
          <cell r="P1132" t="e">
            <v>#N/A</v>
          </cell>
        </row>
        <row r="1133">
          <cell r="H1133">
            <v>66260</v>
          </cell>
          <cell r="I1133">
            <v>0</v>
          </cell>
          <cell r="J1133" t="str">
            <v>takatram sonwane</v>
          </cell>
          <cell r="K1133" t="str">
            <v>maniklala sonwane</v>
          </cell>
          <cell r="L1133" t="str">
            <v>OPERATOR</v>
          </cell>
          <cell r="M1133">
            <v>0</v>
          </cell>
          <cell r="N1133">
            <v>101311478653</v>
          </cell>
          <cell r="O1133">
            <v>101311478653</v>
          </cell>
          <cell r="P1133" t="e">
            <v>#N/A</v>
          </cell>
        </row>
        <row r="1134">
          <cell r="H1134">
            <v>66261</v>
          </cell>
          <cell r="I1134">
            <v>0</v>
          </cell>
          <cell r="J1134" t="str">
            <v>TALIK RAM PARDHI</v>
          </cell>
          <cell r="K1134" t="str">
            <v>MAYARAM PARDHI</v>
          </cell>
          <cell r="L1134" t="str">
            <v>OPERATOR</v>
          </cell>
          <cell r="M1134">
            <v>0</v>
          </cell>
          <cell r="N1134">
            <v>101326088769</v>
          </cell>
          <cell r="O1134">
            <v>101326088769</v>
          </cell>
          <cell r="P1134" t="e">
            <v>#N/A</v>
          </cell>
        </row>
        <row r="1135">
          <cell r="H1135">
            <v>66263</v>
          </cell>
          <cell r="I1135">
            <v>0</v>
          </cell>
          <cell r="J1135" t="str">
            <v>VIRENDRA BINJHODE</v>
          </cell>
          <cell r="K1135" t="str">
            <v>DAVRAJ BINJHODE</v>
          </cell>
          <cell r="L1135" t="str">
            <v>OPERATOR</v>
          </cell>
          <cell r="M1135">
            <v>0</v>
          </cell>
          <cell r="N1135">
            <v>101324807217</v>
          </cell>
          <cell r="O1135">
            <v>101324807217</v>
          </cell>
          <cell r="P1135" t="e">
            <v>#N/A</v>
          </cell>
        </row>
        <row r="1136">
          <cell r="H1136">
            <v>66264</v>
          </cell>
          <cell r="I1136">
            <v>0</v>
          </cell>
          <cell r="J1136" t="str">
            <v>SANTOSH NEWARE</v>
          </cell>
          <cell r="K1136" t="str">
            <v>MOHAN NEWARE</v>
          </cell>
          <cell r="L1136" t="str">
            <v>OPERATOR</v>
          </cell>
          <cell r="M1136">
            <v>0</v>
          </cell>
          <cell r="N1136">
            <v>101311478611</v>
          </cell>
          <cell r="O1136">
            <v>101311478611</v>
          </cell>
          <cell r="P1136" t="e">
            <v>#N/A</v>
          </cell>
        </row>
        <row r="1137">
          <cell r="H1137">
            <v>66265</v>
          </cell>
          <cell r="I1137">
            <v>0</v>
          </cell>
          <cell r="J1137" t="str">
            <v>KULDEEP RAHANGDALE</v>
          </cell>
          <cell r="K1137" t="str">
            <v>REKHILAL RAHANGDALE</v>
          </cell>
          <cell r="L1137" t="str">
            <v>OPERATOR</v>
          </cell>
          <cell r="M1137">
            <v>0</v>
          </cell>
          <cell r="N1137">
            <v>101311478648</v>
          </cell>
          <cell r="O1137">
            <v>101311478648</v>
          </cell>
          <cell r="P1137" t="e">
            <v>#N/A</v>
          </cell>
        </row>
        <row r="1138">
          <cell r="H1138">
            <v>66266</v>
          </cell>
          <cell r="I1138">
            <v>0</v>
          </cell>
          <cell r="J1138" t="str">
            <v>KRASHN KURVE</v>
          </cell>
          <cell r="K1138" t="str">
            <v>SHRI GANESH</v>
          </cell>
          <cell r="L1138" t="str">
            <v>OPERATOR</v>
          </cell>
          <cell r="M1138">
            <v>0</v>
          </cell>
          <cell r="N1138">
            <v>101230407850</v>
          </cell>
          <cell r="O1138">
            <v>101230407850</v>
          </cell>
          <cell r="P1138" t="e">
            <v>#N/A</v>
          </cell>
        </row>
        <row r="1139">
          <cell r="H1139">
            <v>66267</v>
          </cell>
          <cell r="I1139">
            <v>0</v>
          </cell>
          <cell r="J1139" t="str">
            <v>JITENDRA PANCHMALE</v>
          </cell>
          <cell r="K1139" t="str">
            <v>LAKHARAM PANCHMALE</v>
          </cell>
          <cell r="L1139" t="str">
            <v>HELPER</v>
          </cell>
          <cell r="M1139">
            <v>0</v>
          </cell>
          <cell r="N1139">
            <v>101329511336</v>
          </cell>
          <cell r="O1139">
            <v>101329511336</v>
          </cell>
          <cell r="P1139" t="e">
            <v>#N/A</v>
          </cell>
        </row>
        <row r="1140">
          <cell r="H1140">
            <v>71178</v>
          </cell>
          <cell r="I1140">
            <v>0</v>
          </cell>
          <cell r="J1140" t="str">
            <v>VIJAY DESHMUKH</v>
          </cell>
          <cell r="K1140" t="str">
            <v>RAM RATAN DESHMUKH</v>
          </cell>
          <cell r="L1140" t="str">
            <v>SUB STATION OPERATOR</v>
          </cell>
          <cell r="M1140">
            <v>0</v>
          </cell>
          <cell r="N1140">
            <v>101367689296</v>
          </cell>
          <cell r="O1140">
            <v>101367689296</v>
          </cell>
          <cell r="P1140" t="e">
            <v>#N/A</v>
          </cell>
        </row>
        <row r="1141">
          <cell r="H1141">
            <v>68745</v>
          </cell>
          <cell r="I1141">
            <v>0</v>
          </cell>
          <cell r="J1141" t="str">
            <v>THAMMAN PATEL</v>
          </cell>
          <cell r="K1141" t="str">
            <v>MAKHAN LAL</v>
          </cell>
          <cell r="L1141" t="str">
            <v>SUB STATION OPERATOR</v>
          </cell>
          <cell r="M1141">
            <v>0</v>
          </cell>
          <cell r="N1141">
            <v>100920674078</v>
          </cell>
          <cell r="O1141">
            <v>100920674078</v>
          </cell>
          <cell r="P1141">
            <v>8100248246</v>
          </cell>
        </row>
        <row r="1142">
          <cell r="H1142">
            <v>68746</v>
          </cell>
          <cell r="I1142">
            <v>0</v>
          </cell>
          <cell r="J1142" t="str">
            <v>LALIT RAJPOOT</v>
          </cell>
          <cell r="K1142" t="str">
            <v>RAVENDRA SINGH</v>
          </cell>
          <cell r="L1142" t="str">
            <v>SUB STATION OPERATOR</v>
          </cell>
          <cell r="M1142">
            <v>0</v>
          </cell>
          <cell r="N1142">
            <v>101324450342</v>
          </cell>
          <cell r="O1142">
            <v>101324450342</v>
          </cell>
          <cell r="P1142">
            <v>8100248244</v>
          </cell>
        </row>
        <row r="1143">
          <cell r="H1143">
            <v>70289</v>
          </cell>
          <cell r="I1143">
            <v>0</v>
          </cell>
          <cell r="J1143" t="str">
            <v>SHYAM JHARIYA</v>
          </cell>
          <cell r="K1143" t="str">
            <v>KESHAV PRASAD</v>
          </cell>
          <cell r="L1143" t="str">
            <v>FUSE OF  CALL</v>
          </cell>
          <cell r="M1143">
            <v>0</v>
          </cell>
          <cell r="N1143">
            <v>101350838537</v>
          </cell>
          <cell r="O1143">
            <v>101350838537</v>
          </cell>
          <cell r="P1143">
            <v>8100290621</v>
          </cell>
        </row>
        <row r="1144">
          <cell r="H1144">
            <v>70326</v>
          </cell>
          <cell r="I1144">
            <v>0</v>
          </cell>
          <cell r="J1144" t="str">
            <v>SHANI KOL</v>
          </cell>
          <cell r="K1144" t="str">
            <v>DEEPCHAND</v>
          </cell>
          <cell r="L1144" t="str">
            <v>HELPER</v>
          </cell>
          <cell r="M1144">
            <v>0</v>
          </cell>
          <cell r="N1144">
            <v>101350469843</v>
          </cell>
          <cell r="O1144">
            <v>101350469843</v>
          </cell>
          <cell r="P1144">
            <v>8100290628</v>
          </cell>
        </row>
        <row r="1145">
          <cell r="H1145">
            <v>70270</v>
          </cell>
          <cell r="I1145">
            <v>0</v>
          </cell>
          <cell r="J1145" t="str">
            <v>DEVKARAN YADAV</v>
          </cell>
          <cell r="K1145" t="str">
            <v>HALLAI YADAV</v>
          </cell>
          <cell r="L1145" t="str">
            <v>ASSISTANT</v>
          </cell>
          <cell r="M1145">
            <v>0</v>
          </cell>
          <cell r="N1145">
            <v>101294994352</v>
          </cell>
          <cell r="O1145">
            <v>101294994352</v>
          </cell>
          <cell r="P1145">
            <v>8100290634</v>
          </cell>
        </row>
        <row r="1146">
          <cell r="H1146">
            <v>70271</v>
          </cell>
          <cell r="I1146">
            <v>0</v>
          </cell>
          <cell r="J1146" t="str">
            <v>RAM SINGH GOND</v>
          </cell>
          <cell r="K1146" t="str">
            <v>SUSHIL GOND</v>
          </cell>
          <cell r="L1146" t="str">
            <v>HELPER</v>
          </cell>
          <cell r="M1146">
            <v>0</v>
          </cell>
          <cell r="N1146">
            <v>101350469760</v>
          </cell>
          <cell r="O1146">
            <v>101350469760</v>
          </cell>
          <cell r="P1146">
            <v>8100290641</v>
          </cell>
        </row>
        <row r="1147">
          <cell r="H1147">
            <v>70272</v>
          </cell>
          <cell r="I1147">
            <v>0</v>
          </cell>
          <cell r="J1147" t="str">
            <v>AJAY KUMAR CHADAR</v>
          </cell>
          <cell r="K1147" t="str">
            <v>RAM KISHAN</v>
          </cell>
          <cell r="L1147" t="str">
            <v>FUSE OF  CALL</v>
          </cell>
          <cell r="M1147">
            <v>0</v>
          </cell>
          <cell r="N1147">
            <v>101350469836</v>
          </cell>
          <cell r="O1147">
            <v>101350469836</v>
          </cell>
          <cell r="P1147">
            <v>8100290647</v>
          </cell>
        </row>
        <row r="1148">
          <cell r="H1148">
            <v>70274</v>
          </cell>
          <cell r="I1148">
            <v>0</v>
          </cell>
          <cell r="J1148" t="str">
            <v>AKASH DHURVE</v>
          </cell>
          <cell r="K1148" t="str">
            <v>HIRA SINGH</v>
          </cell>
          <cell r="L1148" t="str">
            <v>ASSISTANT</v>
          </cell>
          <cell r="M1148">
            <v>0</v>
          </cell>
          <cell r="N1148">
            <v>101350469827</v>
          </cell>
          <cell r="O1148">
            <v>101350469827</v>
          </cell>
          <cell r="P1148">
            <v>8100290662</v>
          </cell>
        </row>
        <row r="1149">
          <cell r="H1149">
            <v>70300</v>
          </cell>
          <cell r="I1149">
            <v>0</v>
          </cell>
          <cell r="J1149" t="str">
            <v>LAXMAN</v>
          </cell>
          <cell r="K1149" t="str">
            <v>MUNNALAL</v>
          </cell>
          <cell r="L1149" t="str">
            <v>COMPUTER OPERATOR</v>
          </cell>
          <cell r="M1149">
            <v>0</v>
          </cell>
          <cell r="N1149">
            <v>101350836028</v>
          </cell>
          <cell r="O1149">
            <v>101350836028</v>
          </cell>
          <cell r="P1149">
            <v>8100291506</v>
          </cell>
        </row>
        <row r="1150">
          <cell r="H1150">
            <v>70625</v>
          </cell>
          <cell r="I1150">
            <v>0</v>
          </cell>
          <cell r="J1150" t="str">
            <v>GIRDHARI LAL</v>
          </cell>
          <cell r="K1150" t="str">
            <v>CHOKHELAL</v>
          </cell>
          <cell r="L1150" t="str">
            <v>HELPER</v>
          </cell>
          <cell r="M1150">
            <v>0</v>
          </cell>
          <cell r="N1150">
            <v>101356917072</v>
          </cell>
          <cell r="O1150">
            <v>101356917072</v>
          </cell>
          <cell r="P1150">
            <v>8100298225</v>
          </cell>
        </row>
        <row r="1151">
          <cell r="H1151">
            <v>70626</v>
          </cell>
          <cell r="I1151">
            <v>0</v>
          </cell>
          <cell r="J1151" t="str">
            <v>HEERA LAL DAHIYA</v>
          </cell>
          <cell r="K1151" t="str">
            <v>DASHRATH</v>
          </cell>
          <cell r="L1151" t="str">
            <v>HELPER</v>
          </cell>
          <cell r="M1151">
            <v>0</v>
          </cell>
          <cell r="N1151">
            <v>101356916858</v>
          </cell>
          <cell r="O1151">
            <v>101356916858</v>
          </cell>
          <cell r="P1151">
            <v>8100298221</v>
          </cell>
        </row>
        <row r="1152">
          <cell r="H1152">
            <v>70627</v>
          </cell>
          <cell r="I1152">
            <v>0</v>
          </cell>
          <cell r="J1152" t="str">
            <v>MONU THAKUR</v>
          </cell>
          <cell r="K1152" t="str">
            <v>PHOOL SINGH</v>
          </cell>
          <cell r="L1152" t="str">
            <v>FUSE OF  CALL</v>
          </cell>
          <cell r="M1152">
            <v>0</v>
          </cell>
          <cell r="N1152">
            <v>101356990383</v>
          </cell>
          <cell r="O1152">
            <v>101356990383</v>
          </cell>
          <cell r="P1152" t="e">
            <v>#N/A</v>
          </cell>
        </row>
        <row r="1153">
          <cell r="H1153">
            <v>73293</v>
          </cell>
          <cell r="I1153">
            <v>0</v>
          </cell>
          <cell r="J1153" t="str">
            <v>PAWAN KUMAR JHARIYA</v>
          </cell>
          <cell r="K1153" t="str">
            <v>BASANT JHARIYA</v>
          </cell>
          <cell r="L1153" t="str">
            <v>HELPER</v>
          </cell>
          <cell r="M1153">
            <v>0</v>
          </cell>
          <cell r="N1153">
            <v>101414513075</v>
          </cell>
          <cell r="O1153">
            <v>101414513075</v>
          </cell>
          <cell r="P1153" t="e">
            <v>#N/A</v>
          </cell>
        </row>
        <row r="1154">
          <cell r="H1154">
            <v>45018</v>
          </cell>
          <cell r="I1154">
            <v>0</v>
          </cell>
          <cell r="J1154" t="str">
            <v>DHARAM PAL</v>
          </cell>
          <cell r="K1154" t="str">
            <v>SH.HULASI</v>
          </cell>
          <cell r="L1154" t="str">
            <v>SECURITY GUARD</v>
          </cell>
          <cell r="M1154" t="str">
            <v>DL/11810/43568</v>
          </cell>
          <cell r="N1154">
            <v>100135612615</v>
          </cell>
          <cell r="O1154">
            <v>100135612615</v>
          </cell>
          <cell r="P1154">
            <v>2013461191</v>
          </cell>
        </row>
        <row r="1155">
          <cell r="H1155">
            <v>46268</v>
          </cell>
          <cell r="I1155">
            <v>0</v>
          </cell>
          <cell r="J1155" t="str">
            <v>ONKAR SINGH</v>
          </cell>
          <cell r="K1155" t="str">
            <v>SHRI B.R.RATHOUR</v>
          </cell>
          <cell r="L1155" t="str">
            <v>SECURITY SUPERVISOR</v>
          </cell>
          <cell r="M1155">
            <v>0</v>
          </cell>
          <cell r="N1155" t="e">
            <v>#N/A</v>
          </cell>
          <cell r="O1155">
            <v>100261336928</v>
          </cell>
          <cell r="P1155" t="e">
            <v>#N/A</v>
          </cell>
        </row>
        <row r="1156">
          <cell r="H1156">
            <v>53337</v>
          </cell>
          <cell r="I1156">
            <v>0</v>
          </cell>
          <cell r="J1156" t="str">
            <v>MADAN MISRA</v>
          </cell>
          <cell r="K1156" t="str">
            <v>VISHAL MISHRA</v>
          </cell>
          <cell r="L1156" t="str">
            <v>SECURITY GUARD</v>
          </cell>
          <cell r="M1156" t="str">
            <v>DL/11810/64007</v>
          </cell>
          <cell r="N1156">
            <v>100741849511</v>
          </cell>
          <cell r="O1156">
            <v>100741849511</v>
          </cell>
          <cell r="P1156">
            <v>2007374136</v>
          </cell>
        </row>
        <row r="1157">
          <cell r="H1157">
            <v>70529</v>
          </cell>
          <cell r="I1157">
            <v>0</v>
          </cell>
          <cell r="J1157" t="str">
            <v>SAURAV SINGH</v>
          </cell>
          <cell r="K1157" t="str">
            <v>SUNIL SINGH</v>
          </cell>
          <cell r="L1157" t="str">
            <v>SECURITY GUARD</v>
          </cell>
          <cell r="M1157">
            <v>0</v>
          </cell>
          <cell r="N1157">
            <v>101360341026</v>
          </cell>
          <cell r="O1157">
            <v>101360341026</v>
          </cell>
          <cell r="P1157">
            <v>2017385423</v>
          </cell>
        </row>
        <row r="1158">
          <cell r="H1158">
            <v>70530</v>
          </cell>
          <cell r="I1158">
            <v>0</v>
          </cell>
          <cell r="J1158" t="str">
            <v>SHIV NARESH SINGH</v>
          </cell>
          <cell r="K1158" t="str">
            <v>ATBAL SINGH</v>
          </cell>
          <cell r="L1158" t="str">
            <v>SECURITY GUARD</v>
          </cell>
          <cell r="M1158">
            <v>0</v>
          </cell>
          <cell r="N1158">
            <v>101128453137</v>
          </cell>
          <cell r="O1158">
            <v>101128453137</v>
          </cell>
          <cell r="P1158">
            <v>2017385431</v>
          </cell>
        </row>
        <row r="1159">
          <cell r="H1159">
            <v>71737</v>
          </cell>
          <cell r="I1159">
            <v>0</v>
          </cell>
          <cell r="J1159" t="str">
            <v>YUDHISTHIR</v>
          </cell>
          <cell r="K1159" t="str">
            <v>BALE RAM</v>
          </cell>
          <cell r="L1159" t="str">
            <v>SECURITY GUARD</v>
          </cell>
          <cell r="M1159">
            <v>0</v>
          </cell>
          <cell r="N1159">
            <v>101383949591</v>
          </cell>
          <cell r="O1159">
            <v>101383949591</v>
          </cell>
          <cell r="P1159">
            <v>2017387439</v>
          </cell>
        </row>
        <row r="1160">
          <cell r="H1160">
            <v>71848</v>
          </cell>
          <cell r="I1160">
            <v>0</v>
          </cell>
          <cell r="J1160" t="str">
            <v>KUNDAN KUMAR</v>
          </cell>
          <cell r="K1160" t="str">
            <v>GIRRAJ PRASAD</v>
          </cell>
          <cell r="L1160" t="str">
            <v>SECURITY GUARD</v>
          </cell>
          <cell r="M1160">
            <v>0</v>
          </cell>
          <cell r="N1160">
            <v>100966834114</v>
          </cell>
          <cell r="O1160">
            <v>100966834114</v>
          </cell>
          <cell r="P1160">
            <v>2017394514</v>
          </cell>
        </row>
        <row r="1161">
          <cell r="H1161">
            <v>73598</v>
          </cell>
          <cell r="I1161">
            <v>0</v>
          </cell>
          <cell r="J1161" t="str">
            <v>RAJU KUMAR</v>
          </cell>
          <cell r="K1161" t="str">
            <v>VIJENDRA RAAVIDAS</v>
          </cell>
          <cell r="L1161" t="str">
            <v>SECURITY GUARD</v>
          </cell>
          <cell r="M1161">
            <v>0</v>
          </cell>
          <cell r="N1161" t="e">
            <v>#N/A</v>
          </cell>
          <cell r="O1161">
            <v>101420106917</v>
          </cell>
          <cell r="P1161" t="e">
            <v>#N/A</v>
          </cell>
        </row>
        <row r="1162">
          <cell r="H1162">
            <v>65978</v>
          </cell>
          <cell r="I1162">
            <v>0</v>
          </cell>
          <cell r="J1162" t="str">
            <v>FIRDOS KHAN</v>
          </cell>
          <cell r="K1162" t="str">
            <v>IKBAL AHMAD KHAN</v>
          </cell>
          <cell r="L1162" t="str">
            <v>HELPER</v>
          </cell>
          <cell r="M1162">
            <v>0</v>
          </cell>
          <cell r="N1162">
            <v>101326633711</v>
          </cell>
          <cell r="O1162">
            <v>101326633711</v>
          </cell>
          <cell r="P1162">
            <v>8100245855</v>
          </cell>
        </row>
        <row r="1163">
          <cell r="H1163">
            <v>65979</v>
          </cell>
          <cell r="I1163">
            <v>0</v>
          </cell>
          <cell r="J1163" t="str">
            <v>MOHAN CHANDRA JOSHI</v>
          </cell>
          <cell r="K1163" t="str">
            <v>SHARAD CHANDRA JOSHI</v>
          </cell>
          <cell r="L1163" t="str">
            <v>HELPER</v>
          </cell>
          <cell r="M1163">
            <v>0</v>
          </cell>
          <cell r="N1163">
            <v>101311477914</v>
          </cell>
          <cell r="O1163">
            <v>101311477914</v>
          </cell>
          <cell r="P1163">
            <v>8100245860</v>
          </cell>
        </row>
        <row r="1164">
          <cell r="H1164">
            <v>65980</v>
          </cell>
          <cell r="I1164">
            <v>0</v>
          </cell>
          <cell r="J1164" t="str">
            <v>ISHWAR DAYAL BAGHEL</v>
          </cell>
          <cell r="K1164" t="str">
            <v>PANNALAL BAGHEL</v>
          </cell>
          <cell r="L1164" t="str">
            <v>HELPER</v>
          </cell>
          <cell r="M1164">
            <v>0</v>
          </cell>
          <cell r="N1164">
            <v>101267385463</v>
          </cell>
          <cell r="O1164">
            <v>101267385463</v>
          </cell>
          <cell r="P1164">
            <v>8100245849</v>
          </cell>
        </row>
        <row r="1165">
          <cell r="H1165">
            <v>65981</v>
          </cell>
          <cell r="I1165">
            <v>0</v>
          </cell>
          <cell r="J1165" t="str">
            <v>RAVINDR LILHARE</v>
          </cell>
          <cell r="K1165" t="str">
            <v>RAMESH LAL LILHARE</v>
          </cell>
          <cell r="L1165" t="str">
            <v>OPERATOR</v>
          </cell>
          <cell r="M1165">
            <v>0</v>
          </cell>
          <cell r="N1165">
            <v>100692464276</v>
          </cell>
          <cell r="O1165">
            <v>100692464276</v>
          </cell>
          <cell r="P1165">
            <v>8100245818</v>
          </cell>
        </row>
        <row r="1166">
          <cell r="H1166">
            <v>65982</v>
          </cell>
          <cell r="I1166">
            <v>0</v>
          </cell>
          <cell r="J1166" t="str">
            <v>IRFAN KURAISI</v>
          </cell>
          <cell r="K1166" t="str">
            <v>RAJIK KURAISI</v>
          </cell>
          <cell r="L1166" t="str">
            <v>OPERATOR</v>
          </cell>
          <cell r="M1166">
            <v>0</v>
          </cell>
          <cell r="N1166">
            <v>101350839095</v>
          </cell>
          <cell r="O1166">
            <v>101350839095</v>
          </cell>
          <cell r="P1166">
            <v>8100245867</v>
          </cell>
        </row>
        <row r="1167">
          <cell r="H1167">
            <v>65983</v>
          </cell>
          <cell r="I1167">
            <v>0</v>
          </cell>
          <cell r="J1167" t="str">
            <v>ghanendra nakhate</v>
          </cell>
          <cell r="K1167" t="str">
            <v>RATIRAM NAKHATE</v>
          </cell>
          <cell r="L1167" t="str">
            <v>OPERATOR</v>
          </cell>
          <cell r="M1167">
            <v>0</v>
          </cell>
          <cell r="N1167">
            <v>101326495878</v>
          </cell>
          <cell r="O1167">
            <v>101326495878</v>
          </cell>
          <cell r="P1167">
            <v>8100250728</v>
          </cell>
        </row>
        <row r="1168">
          <cell r="H1168">
            <v>65984</v>
          </cell>
          <cell r="I1168">
            <v>0</v>
          </cell>
          <cell r="J1168" t="str">
            <v>SHIBU VICTOR</v>
          </cell>
          <cell r="K1168" t="str">
            <v>P K VICTOR</v>
          </cell>
          <cell r="L1168" t="str">
            <v>HELPER</v>
          </cell>
          <cell r="M1168">
            <v>0</v>
          </cell>
          <cell r="N1168">
            <v>100350425130</v>
          </cell>
          <cell r="O1168">
            <v>100350425130</v>
          </cell>
          <cell r="P1168">
            <v>8100245852</v>
          </cell>
        </row>
        <row r="1169">
          <cell r="H1169">
            <v>65985</v>
          </cell>
          <cell r="I1169">
            <v>0</v>
          </cell>
          <cell r="J1169" t="str">
            <v>NARENDRA NEWARE</v>
          </cell>
          <cell r="K1169" t="str">
            <v>SHIVCHARAN NEWARE</v>
          </cell>
          <cell r="L1169" t="str">
            <v>HELPER</v>
          </cell>
          <cell r="M1169">
            <v>0</v>
          </cell>
          <cell r="N1169">
            <v>101311477905</v>
          </cell>
          <cell r="O1169">
            <v>101311477905</v>
          </cell>
          <cell r="P1169">
            <v>8100245842</v>
          </cell>
        </row>
        <row r="1170">
          <cell r="H1170">
            <v>65986</v>
          </cell>
          <cell r="I1170">
            <v>0</v>
          </cell>
          <cell r="J1170" t="str">
            <v>GAJENDRA KUMAR MESRAM</v>
          </cell>
          <cell r="K1170" t="str">
            <v>CHETAN DAS MESRAM</v>
          </cell>
          <cell r="L1170" t="str">
            <v>HELPER</v>
          </cell>
          <cell r="M1170">
            <v>0</v>
          </cell>
          <cell r="N1170">
            <v>101325958627</v>
          </cell>
          <cell r="O1170">
            <v>101325958627</v>
          </cell>
          <cell r="P1170">
            <v>8100250692</v>
          </cell>
        </row>
        <row r="1171">
          <cell r="H1171">
            <v>65987</v>
          </cell>
          <cell r="I1171">
            <v>0</v>
          </cell>
          <cell r="J1171" t="str">
            <v>KARTIK BISEN</v>
          </cell>
          <cell r="K1171" t="str">
            <v>JAGESWAR BISEN</v>
          </cell>
          <cell r="L1171" t="str">
            <v>HELPER</v>
          </cell>
          <cell r="M1171">
            <v>0</v>
          </cell>
          <cell r="N1171">
            <v>101092771800</v>
          </cell>
          <cell r="O1171">
            <v>101092771800</v>
          </cell>
          <cell r="P1171">
            <v>8100245836</v>
          </cell>
        </row>
        <row r="1172">
          <cell r="H1172">
            <v>65988</v>
          </cell>
          <cell r="I1172">
            <v>0</v>
          </cell>
          <cell r="J1172" t="str">
            <v>POONAM BHASKAR</v>
          </cell>
          <cell r="K1172" t="str">
            <v>LATE LIKHIRAM BHASKAR</v>
          </cell>
          <cell r="L1172" t="str">
            <v>COMPUTER OPERATOR</v>
          </cell>
          <cell r="M1172">
            <v>0</v>
          </cell>
          <cell r="N1172">
            <v>100656472338</v>
          </cell>
          <cell r="O1172">
            <v>100656472338</v>
          </cell>
          <cell r="P1172">
            <v>8100245805</v>
          </cell>
        </row>
        <row r="1173">
          <cell r="H1173">
            <v>65989</v>
          </cell>
          <cell r="I1173">
            <v>0</v>
          </cell>
          <cell r="J1173" t="str">
            <v>RAKESH RAHANGDALE</v>
          </cell>
          <cell r="K1173" t="str">
            <v>PREMCHAND RAHANGDALE</v>
          </cell>
          <cell r="L1173" t="str">
            <v>HELPER</v>
          </cell>
          <cell r="M1173">
            <v>0</v>
          </cell>
          <cell r="N1173">
            <v>101098202013</v>
          </cell>
          <cell r="O1173">
            <v>101098202013</v>
          </cell>
          <cell r="P1173">
            <v>8100245846</v>
          </cell>
        </row>
        <row r="1174">
          <cell r="H1174">
            <v>65990</v>
          </cell>
          <cell r="I1174">
            <v>0</v>
          </cell>
          <cell r="J1174" t="str">
            <v>RAMESH BAGHMARE</v>
          </cell>
          <cell r="K1174" t="str">
            <v>PREMLAL BAGHMARE</v>
          </cell>
          <cell r="L1174" t="str">
            <v>HELPER</v>
          </cell>
          <cell r="M1174">
            <v>0</v>
          </cell>
          <cell r="N1174">
            <v>101326562166</v>
          </cell>
          <cell r="O1174">
            <v>101326562166</v>
          </cell>
          <cell r="P1174">
            <v>8100245824</v>
          </cell>
        </row>
        <row r="1175">
          <cell r="H1175">
            <v>65991</v>
          </cell>
          <cell r="I1175">
            <v>0</v>
          </cell>
          <cell r="J1175" t="str">
            <v>DEVENDRA KANTODE</v>
          </cell>
          <cell r="K1175" t="str">
            <v>YADORAO KANTODE</v>
          </cell>
          <cell r="L1175" t="str">
            <v>HELPER</v>
          </cell>
          <cell r="M1175">
            <v>0</v>
          </cell>
          <cell r="N1175">
            <v>101227473506</v>
          </cell>
          <cell r="O1175">
            <v>101227473506</v>
          </cell>
          <cell r="P1175">
            <v>8100245864</v>
          </cell>
        </row>
        <row r="1176">
          <cell r="H1176">
            <v>65992</v>
          </cell>
          <cell r="I1176">
            <v>0</v>
          </cell>
          <cell r="J1176" t="str">
            <v>ARUN KUMAR SONI</v>
          </cell>
          <cell r="K1176" t="str">
            <v>KUNJESHWAR PRASAD SONI</v>
          </cell>
          <cell r="L1176" t="str">
            <v>COMPUTER OPERATOR</v>
          </cell>
          <cell r="M1176">
            <v>0</v>
          </cell>
          <cell r="N1176">
            <v>101311477895</v>
          </cell>
          <cell r="O1176">
            <v>101311477895</v>
          </cell>
          <cell r="P1176">
            <v>8100245811</v>
          </cell>
        </row>
        <row r="1177">
          <cell r="H1177">
            <v>65993</v>
          </cell>
          <cell r="I1177">
            <v>0</v>
          </cell>
          <cell r="J1177" t="str">
            <v>JITENDRA KUMAR JUGNHAKE</v>
          </cell>
          <cell r="K1177" t="str">
            <v>MILAPSINGH JUGNHAPE</v>
          </cell>
          <cell r="L1177" t="str">
            <v>OPERATOR</v>
          </cell>
          <cell r="M1177">
            <v>0</v>
          </cell>
          <cell r="N1177">
            <v>100909462663</v>
          </cell>
          <cell r="O1177">
            <v>100909462663</v>
          </cell>
          <cell r="P1177">
            <v>8100250687</v>
          </cell>
        </row>
        <row r="1178">
          <cell r="H1178">
            <v>65994</v>
          </cell>
          <cell r="I1178">
            <v>0</v>
          </cell>
          <cell r="J1178" t="str">
            <v>PRAMOD NAGESWER</v>
          </cell>
          <cell r="K1178" t="str">
            <v>RAMLAL NAGESWER</v>
          </cell>
          <cell r="L1178" t="str">
            <v>OPERATOR</v>
          </cell>
          <cell r="M1178">
            <v>0</v>
          </cell>
          <cell r="N1178">
            <v>101324278180</v>
          </cell>
          <cell r="O1178">
            <v>101324278180</v>
          </cell>
          <cell r="P1178">
            <v>8100250696</v>
          </cell>
        </row>
        <row r="1179">
          <cell r="H1179">
            <v>65995</v>
          </cell>
          <cell r="I1179">
            <v>0</v>
          </cell>
          <cell r="J1179" t="str">
            <v>MUKESH KEKTI</v>
          </cell>
          <cell r="K1179" t="str">
            <v>HARIRAM KEKTI</v>
          </cell>
          <cell r="L1179" t="str">
            <v>HELPER</v>
          </cell>
          <cell r="M1179">
            <v>0</v>
          </cell>
          <cell r="N1179">
            <v>100917370653</v>
          </cell>
          <cell r="O1179">
            <v>100917370653</v>
          </cell>
          <cell r="P1179">
            <v>8100245878</v>
          </cell>
        </row>
        <row r="1180">
          <cell r="H1180">
            <v>68050</v>
          </cell>
          <cell r="I1180">
            <v>0</v>
          </cell>
          <cell r="J1180" t="str">
            <v>MRINAL BANERJEE</v>
          </cell>
          <cell r="K1180" t="str">
            <v>RATAN LAL BANERJEE</v>
          </cell>
          <cell r="L1180" t="str">
            <v>SECURITY GUARD</v>
          </cell>
          <cell r="M1180">
            <v>0</v>
          </cell>
          <cell r="N1180">
            <v>100495139338</v>
          </cell>
          <cell r="O1180">
            <v>100495139338</v>
          </cell>
          <cell r="P1180">
            <v>4116550048</v>
          </cell>
        </row>
        <row r="1181">
          <cell r="H1181">
            <v>68233</v>
          </cell>
          <cell r="I1181">
            <v>0</v>
          </cell>
          <cell r="J1181" t="str">
            <v>PRODIP MAILY</v>
          </cell>
          <cell r="K1181" t="str">
            <v>KHADI MAILY</v>
          </cell>
          <cell r="L1181" t="str">
            <v>SECURITY GUARD</v>
          </cell>
          <cell r="M1181">
            <v>0</v>
          </cell>
          <cell r="N1181">
            <v>100495046822</v>
          </cell>
          <cell r="O1181">
            <v>100495046822</v>
          </cell>
          <cell r="P1181">
            <v>4116549952</v>
          </cell>
        </row>
        <row r="1182">
          <cell r="H1182">
            <v>68234</v>
          </cell>
          <cell r="I1182">
            <v>0</v>
          </cell>
          <cell r="J1182" t="str">
            <v>KOUSIK RAY</v>
          </cell>
          <cell r="K1182" t="str">
            <v>LT. BUDDHADEB RAY</v>
          </cell>
          <cell r="L1182" t="str">
            <v>SECURITY GUARD</v>
          </cell>
          <cell r="M1182">
            <v>0</v>
          </cell>
          <cell r="N1182">
            <v>100494563517</v>
          </cell>
          <cell r="O1182">
            <v>100494563517</v>
          </cell>
          <cell r="P1182">
            <v>4116550036</v>
          </cell>
        </row>
        <row r="1183">
          <cell r="H1183">
            <v>68410</v>
          </cell>
          <cell r="I1183">
            <v>0</v>
          </cell>
          <cell r="J1183" t="str">
            <v>SHIBSANKAR SANA</v>
          </cell>
          <cell r="K1183" t="str">
            <v>NIPEN DANANTHA SANA</v>
          </cell>
          <cell r="L1183" t="str">
            <v>SECURITY GUARD</v>
          </cell>
          <cell r="M1183">
            <v>0</v>
          </cell>
          <cell r="N1183">
            <v>101320009089</v>
          </cell>
          <cell r="O1183">
            <v>101320009089</v>
          </cell>
          <cell r="P1183">
            <v>4116549943</v>
          </cell>
        </row>
        <row r="1184">
          <cell r="H1184">
            <v>68411</v>
          </cell>
          <cell r="I1184">
            <v>0</v>
          </cell>
          <cell r="J1184" t="str">
            <v>SAIFUL HAQUE MONDAL</v>
          </cell>
          <cell r="K1184" t="str">
            <v>MOZAMIL HAQUE MONDAL</v>
          </cell>
          <cell r="L1184" t="str">
            <v>SECURITY GUARD</v>
          </cell>
          <cell r="M1184">
            <v>0</v>
          </cell>
          <cell r="N1184">
            <v>101320009004</v>
          </cell>
          <cell r="O1184">
            <v>101320009004</v>
          </cell>
          <cell r="P1184">
            <v>4116549863</v>
          </cell>
        </row>
        <row r="1185">
          <cell r="H1185">
            <v>68412</v>
          </cell>
          <cell r="I1185">
            <v>0</v>
          </cell>
          <cell r="J1185" t="str">
            <v>ANARUL HAQUE MONDAL</v>
          </cell>
          <cell r="K1185" t="str">
            <v>MUMAIL MONDAL</v>
          </cell>
          <cell r="L1185" t="str">
            <v>SECURITY GUARD</v>
          </cell>
          <cell r="M1185">
            <v>0</v>
          </cell>
          <cell r="N1185">
            <v>101320009058</v>
          </cell>
          <cell r="O1185">
            <v>101320009058</v>
          </cell>
          <cell r="P1185">
            <v>4116549909</v>
          </cell>
        </row>
        <row r="1186">
          <cell r="H1186">
            <v>68413</v>
          </cell>
          <cell r="I1186">
            <v>0</v>
          </cell>
          <cell r="J1186" t="str">
            <v>SWET BHAHAN GOSWAMI</v>
          </cell>
          <cell r="K1186" t="str">
            <v>MANASA NANDA GOSWAMI</v>
          </cell>
          <cell r="L1186" t="str">
            <v>SECURITY GUARD</v>
          </cell>
          <cell r="M1186">
            <v>0</v>
          </cell>
          <cell r="N1186">
            <v>100639356595</v>
          </cell>
          <cell r="O1186">
            <v>100639356595</v>
          </cell>
          <cell r="P1186">
            <v>4116550027</v>
          </cell>
        </row>
        <row r="1187">
          <cell r="H1187">
            <v>68414</v>
          </cell>
          <cell r="I1187">
            <v>0</v>
          </cell>
          <cell r="J1187" t="str">
            <v>JAKIR HUSSAIN MONDAL</v>
          </cell>
          <cell r="K1187" t="str">
            <v>AJMAIL MONDAL</v>
          </cell>
          <cell r="L1187" t="str">
            <v>SECURITY GUARD</v>
          </cell>
          <cell r="M1187">
            <v>0</v>
          </cell>
          <cell r="N1187">
            <v>101320009015</v>
          </cell>
          <cell r="O1187">
            <v>101320009015</v>
          </cell>
          <cell r="P1187">
            <v>4116549886</v>
          </cell>
        </row>
        <row r="1188">
          <cell r="H1188">
            <v>68415</v>
          </cell>
          <cell r="I1188">
            <v>0</v>
          </cell>
          <cell r="J1188" t="str">
            <v>SHUKUR ALI SHAIKH</v>
          </cell>
          <cell r="K1188" t="str">
            <v>PANCHKARI SHAIKH</v>
          </cell>
          <cell r="L1188" t="str">
            <v>SECURITY GUARD</v>
          </cell>
          <cell r="M1188">
            <v>0</v>
          </cell>
          <cell r="N1188">
            <v>101320009027</v>
          </cell>
          <cell r="O1188">
            <v>101320009027</v>
          </cell>
          <cell r="P1188">
            <v>4116549892</v>
          </cell>
        </row>
        <row r="1189">
          <cell r="H1189">
            <v>68416</v>
          </cell>
          <cell r="I1189">
            <v>0</v>
          </cell>
          <cell r="J1189" t="str">
            <v>KHAYRUL SHAIKH</v>
          </cell>
          <cell r="K1189" t="str">
            <v>RAKIB SHAIKH</v>
          </cell>
          <cell r="L1189" t="str">
            <v>SECURITY GUARD</v>
          </cell>
          <cell r="M1189">
            <v>0</v>
          </cell>
          <cell r="N1189">
            <v>101320009062</v>
          </cell>
          <cell r="O1189">
            <v>101320009062</v>
          </cell>
          <cell r="P1189">
            <v>4116549917</v>
          </cell>
        </row>
        <row r="1190">
          <cell r="H1190">
            <v>68417</v>
          </cell>
          <cell r="I1190">
            <v>0</v>
          </cell>
          <cell r="J1190" t="str">
            <v>PRASHANTA PAL</v>
          </cell>
          <cell r="K1190" t="str">
            <v>SATYAKINKAR PAL</v>
          </cell>
          <cell r="L1190" t="str">
            <v>SECURITY GUARD</v>
          </cell>
          <cell r="M1190">
            <v>0</v>
          </cell>
          <cell r="N1190">
            <v>101320009043</v>
          </cell>
          <cell r="O1190">
            <v>101320009043</v>
          </cell>
          <cell r="P1190">
            <v>4116549902</v>
          </cell>
        </row>
        <row r="1191">
          <cell r="H1191">
            <v>68418</v>
          </cell>
          <cell r="I1191">
            <v>0</v>
          </cell>
          <cell r="J1191" t="str">
            <v>AYEB NABI MALLICK</v>
          </cell>
          <cell r="K1191" t="str">
            <v>ESAHAK MALLICK</v>
          </cell>
          <cell r="L1191" t="str">
            <v>SECURITY GUARD</v>
          </cell>
          <cell r="M1191">
            <v>0</v>
          </cell>
          <cell r="N1191">
            <v>101320009070</v>
          </cell>
          <cell r="O1191">
            <v>101320009070</v>
          </cell>
          <cell r="P1191">
            <v>4116549926</v>
          </cell>
        </row>
        <row r="1192">
          <cell r="H1192">
            <v>68419</v>
          </cell>
          <cell r="I1192">
            <v>0</v>
          </cell>
          <cell r="J1192" t="str">
            <v>LUTFAR SHAIK</v>
          </cell>
          <cell r="K1192" t="str">
            <v>RASID SHAIK</v>
          </cell>
          <cell r="L1192" t="str">
            <v>SECURITY GUARD</v>
          </cell>
          <cell r="M1192">
            <v>0</v>
          </cell>
          <cell r="N1192">
            <v>101320009036</v>
          </cell>
          <cell r="O1192">
            <v>101320009036</v>
          </cell>
          <cell r="P1192">
            <v>4116549897</v>
          </cell>
        </row>
        <row r="1193">
          <cell r="H1193">
            <v>68450</v>
          </cell>
          <cell r="I1193">
            <v>0</v>
          </cell>
          <cell r="J1193" t="str">
            <v>SWAPAN HALDAR</v>
          </cell>
          <cell r="K1193" t="str">
            <v>BISWANATH HALDAR</v>
          </cell>
          <cell r="L1193" t="str">
            <v>SECURITY GUARD</v>
          </cell>
          <cell r="M1193">
            <v>0</v>
          </cell>
          <cell r="N1193">
            <v>101322707811</v>
          </cell>
          <cell r="O1193">
            <v>101322707811</v>
          </cell>
          <cell r="P1193">
            <v>4116545906</v>
          </cell>
        </row>
        <row r="1194">
          <cell r="H1194">
            <v>68451</v>
          </cell>
          <cell r="I1194">
            <v>0</v>
          </cell>
          <cell r="J1194" t="str">
            <v>SUKUR ALI SEIKH</v>
          </cell>
          <cell r="K1194" t="str">
            <v>MOTAJEL SEIKH</v>
          </cell>
          <cell r="L1194" t="str">
            <v>SECURITY GUARD</v>
          </cell>
          <cell r="M1194">
            <v>0</v>
          </cell>
          <cell r="N1194">
            <v>101326876881</v>
          </cell>
          <cell r="O1194">
            <v>101326876881</v>
          </cell>
          <cell r="P1194">
            <v>4116545890</v>
          </cell>
        </row>
        <row r="1195">
          <cell r="H1195">
            <v>68452</v>
          </cell>
          <cell r="I1195">
            <v>0</v>
          </cell>
          <cell r="J1195" t="str">
            <v>MD. ICHA SEKH</v>
          </cell>
          <cell r="K1195" t="str">
            <v>HAKCHHED ALI SEKH</v>
          </cell>
          <cell r="L1195" t="str">
            <v>SECURITY GUARD</v>
          </cell>
          <cell r="M1195">
            <v>0</v>
          </cell>
          <cell r="N1195">
            <v>101320008789</v>
          </cell>
          <cell r="O1195">
            <v>101320008789</v>
          </cell>
          <cell r="P1195">
            <v>4116547932</v>
          </cell>
        </row>
        <row r="1196">
          <cell r="H1196">
            <v>68455</v>
          </cell>
          <cell r="I1196">
            <v>0</v>
          </cell>
          <cell r="J1196" t="str">
            <v>NIJAM SEKH</v>
          </cell>
          <cell r="K1196" t="str">
            <v>IJAB SEKH</v>
          </cell>
          <cell r="L1196" t="str">
            <v>SECURITY GUARD</v>
          </cell>
          <cell r="M1196">
            <v>0</v>
          </cell>
          <cell r="N1196">
            <v>100254902242</v>
          </cell>
          <cell r="O1196">
            <v>100254902242</v>
          </cell>
          <cell r="P1196">
            <v>4116545875</v>
          </cell>
        </row>
        <row r="1197">
          <cell r="H1197">
            <v>68456</v>
          </cell>
          <cell r="I1197">
            <v>0</v>
          </cell>
          <cell r="J1197" t="str">
            <v>SEIKH GOLAM MOSTAFA</v>
          </cell>
          <cell r="K1197" t="str">
            <v>SEIKH YEAKUB ALI</v>
          </cell>
          <cell r="L1197" t="str">
            <v>SECURITY GUARD</v>
          </cell>
          <cell r="M1197">
            <v>0</v>
          </cell>
          <cell r="N1197">
            <v>100343707286</v>
          </cell>
          <cell r="O1197">
            <v>100343707286</v>
          </cell>
          <cell r="P1197">
            <v>4116545885</v>
          </cell>
        </row>
        <row r="1198">
          <cell r="H1198">
            <v>68457</v>
          </cell>
          <cell r="I1198">
            <v>0</v>
          </cell>
          <cell r="J1198" t="str">
            <v>LATIF UDDAIN SK</v>
          </cell>
          <cell r="K1198" t="str">
            <v>NURI ISLAM SK</v>
          </cell>
          <cell r="L1198" t="str">
            <v>SECURITY GUARD</v>
          </cell>
          <cell r="M1198">
            <v>0</v>
          </cell>
          <cell r="N1198">
            <v>101320008791</v>
          </cell>
          <cell r="O1198">
            <v>101320008791</v>
          </cell>
          <cell r="P1198">
            <v>4116545897</v>
          </cell>
        </row>
        <row r="1199">
          <cell r="H1199">
            <v>68459</v>
          </cell>
          <cell r="I1199">
            <v>0</v>
          </cell>
          <cell r="J1199" t="str">
            <v>GOLAM HUSSAIN SK</v>
          </cell>
          <cell r="K1199" t="str">
            <v>MOSAROFI HUSSAIN SK</v>
          </cell>
          <cell r="L1199" t="str">
            <v>SECURITY GUARD</v>
          </cell>
          <cell r="M1199">
            <v>0</v>
          </cell>
          <cell r="N1199">
            <v>100154368643</v>
          </cell>
          <cell r="O1199">
            <v>100154368643</v>
          </cell>
          <cell r="P1199">
            <v>4116545880</v>
          </cell>
        </row>
        <row r="1200">
          <cell r="H1200">
            <v>68460</v>
          </cell>
          <cell r="I1200">
            <v>0</v>
          </cell>
          <cell r="J1200" t="str">
            <v>SUKUR ALI SK</v>
          </cell>
          <cell r="K1200" t="str">
            <v>KERAMATI SK</v>
          </cell>
          <cell r="L1200" t="str">
            <v>SECURITY GUARD</v>
          </cell>
          <cell r="M1200">
            <v>0</v>
          </cell>
          <cell r="N1200">
            <v>100368028320</v>
          </cell>
          <cell r="O1200">
            <v>100368028320</v>
          </cell>
          <cell r="P1200">
            <v>4116545865</v>
          </cell>
        </row>
        <row r="1201">
          <cell r="H1201">
            <v>68461</v>
          </cell>
          <cell r="I1201">
            <v>0</v>
          </cell>
          <cell r="J1201" t="str">
            <v>KAMALUDDIN SEKH</v>
          </cell>
          <cell r="K1201" t="str">
            <v>MANJEL SEKH</v>
          </cell>
          <cell r="L1201" t="str">
            <v>SECURITY GUARD</v>
          </cell>
          <cell r="M1201">
            <v>0</v>
          </cell>
          <cell r="N1201">
            <v>100187556407</v>
          </cell>
          <cell r="O1201">
            <v>100187556407</v>
          </cell>
          <cell r="P1201">
            <v>4116545914</v>
          </cell>
        </row>
        <row r="1202">
          <cell r="H1202">
            <v>68462</v>
          </cell>
          <cell r="I1202">
            <v>0</v>
          </cell>
          <cell r="J1202" t="str">
            <v>SK WASHIM RAJA</v>
          </cell>
          <cell r="K1202" t="str">
            <v>BOJAUR RAHMAN SK</v>
          </cell>
          <cell r="L1202" t="str">
            <v>SECURITY GUARD</v>
          </cell>
          <cell r="M1202">
            <v>0</v>
          </cell>
          <cell r="N1202">
            <v>100358197627</v>
          </cell>
          <cell r="O1202">
            <v>100358197627</v>
          </cell>
          <cell r="P1202">
            <v>4116547912</v>
          </cell>
        </row>
        <row r="1203">
          <cell r="H1203">
            <v>68509</v>
          </cell>
          <cell r="I1203">
            <v>0</v>
          </cell>
          <cell r="J1203" t="str">
            <v>GAJANAN MAJHI</v>
          </cell>
          <cell r="K1203" t="str">
            <v>LT BHAIRAB MAJHI</v>
          </cell>
          <cell r="L1203" t="str">
            <v>SECURITY GUARD</v>
          </cell>
          <cell r="M1203">
            <v>0</v>
          </cell>
          <cell r="N1203">
            <v>101322707830</v>
          </cell>
          <cell r="O1203">
            <v>101322707830</v>
          </cell>
          <cell r="P1203">
            <v>4116546134</v>
          </cell>
        </row>
        <row r="1204">
          <cell r="H1204">
            <v>68510</v>
          </cell>
          <cell r="I1204">
            <v>0</v>
          </cell>
          <cell r="J1204" t="str">
            <v>MD ZAKERIA MOLLAH</v>
          </cell>
          <cell r="K1204" t="str">
            <v>ABDUS SATTAR</v>
          </cell>
          <cell r="L1204" t="str">
            <v>SECURITY GUARD</v>
          </cell>
          <cell r="M1204">
            <v>0</v>
          </cell>
          <cell r="N1204">
            <v>101320008801</v>
          </cell>
          <cell r="O1204">
            <v>101320008801</v>
          </cell>
          <cell r="P1204">
            <v>4116547830</v>
          </cell>
        </row>
        <row r="1205">
          <cell r="H1205">
            <v>68511</v>
          </cell>
          <cell r="I1205">
            <v>0</v>
          </cell>
          <cell r="J1205" t="str">
            <v>AJAY MONDAL</v>
          </cell>
          <cell r="K1205" t="str">
            <v>LT GOUR MOHAN MONDAL</v>
          </cell>
          <cell r="L1205" t="str">
            <v>SECURITY GUARD</v>
          </cell>
          <cell r="M1205">
            <v>0</v>
          </cell>
          <cell r="N1205">
            <v>100075403503</v>
          </cell>
          <cell r="O1205">
            <v>100075403503</v>
          </cell>
          <cell r="P1205">
            <v>4116545945</v>
          </cell>
        </row>
        <row r="1206">
          <cell r="H1206">
            <v>68512</v>
          </cell>
          <cell r="I1206">
            <v>0</v>
          </cell>
          <cell r="J1206" t="str">
            <v>DEBASIS MONDAL</v>
          </cell>
          <cell r="K1206" t="str">
            <v>DILIP MANDAL</v>
          </cell>
          <cell r="L1206" t="str">
            <v>SECURITY GUARD</v>
          </cell>
          <cell r="M1206">
            <v>0</v>
          </cell>
          <cell r="N1206">
            <v>100131106139</v>
          </cell>
          <cell r="O1206">
            <v>100131106139</v>
          </cell>
          <cell r="P1206">
            <v>4116546019</v>
          </cell>
        </row>
        <row r="1207">
          <cell r="H1207">
            <v>68513</v>
          </cell>
          <cell r="I1207">
            <v>0</v>
          </cell>
          <cell r="J1207" t="str">
            <v>DEBASIS GHATAK</v>
          </cell>
          <cell r="K1207" t="str">
            <v>LT BHAKTA BHUSHAN GHATAK</v>
          </cell>
          <cell r="L1207" t="str">
            <v>SECURITY GUARD</v>
          </cell>
          <cell r="M1207">
            <v>0</v>
          </cell>
          <cell r="N1207">
            <v>101322707824</v>
          </cell>
          <cell r="O1207">
            <v>101322707824</v>
          </cell>
          <cell r="P1207">
            <v>4116545929</v>
          </cell>
        </row>
        <row r="1208">
          <cell r="H1208">
            <v>68514</v>
          </cell>
          <cell r="I1208">
            <v>0</v>
          </cell>
          <cell r="J1208" t="str">
            <v>DEBNATH MANDAL</v>
          </cell>
          <cell r="K1208" t="str">
            <v>JAGANNATH MONDAL</v>
          </cell>
          <cell r="L1208" t="str">
            <v>SECURITY GUARD</v>
          </cell>
          <cell r="M1208">
            <v>0</v>
          </cell>
          <cell r="N1208">
            <v>100131362902</v>
          </cell>
          <cell r="O1208">
            <v>100131362902</v>
          </cell>
          <cell r="P1208">
            <v>4116546071</v>
          </cell>
        </row>
        <row r="1209">
          <cell r="H1209">
            <v>68515</v>
          </cell>
          <cell r="I1209">
            <v>0</v>
          </cell>
          <cell r="J1209" t="str">
            <v>RANA PRATAP DAS</v>
          </cell>
          <cell r="K1209" t="str">
            <v>LT RADHE SHYAM DAS</v>
          </cell>
          <cell r="L1209" t="str">
            <v>SECURITY GUARD</v>
          </cell>
          <cell r="M1209">
            <v>0</v>
          </cell>
          <cell r="N1209">
            <v>101320008817</v>
          </cell>
          <cell r="O1209">
            <v>101320008817</v>
          </cell>
          <cell r="P1209">
            <v>4116546091</v>
          </cell>
        </row>
        <row r="1210">
          <cell r="H1210">
            <v>68516</v>
          </cell>
          <cell r="I1210">
            <v>0</v>
          </cell>
          <cell r="J1210" t="str">
            <v>PRANABENDU MONDAL</v>
          </cell>
          <cell r="K1210" t="str">
            <v>BASUDEB MONDAL</v>
          </cell>
          <cell r="L1210" t="str">
            <v>SECURITY GUARD</v>
          </cell>
          <cell r="M1210">
            <v>0</v>
          </cell>
          <cell r="N1210">
            <v>101320008829</v>
          </cell>
          <cell r="O1210">
            <v>101320008829</v>
          </cell>
          <cell r="P1210">
            <v>4116546112</v>
          </cell>
        </row>
        <row r="1211">
          <cell r="H1211">
            <v>68517</v>
          </cell>
          <cell r="I1211">
            <v>0</v>
          </cell>
          <cell r="J1211" t="str">
            <v>SUDEB MONDAL</v>
          </cell>
          <cell r="K1211" t="str">
            <v>AMAR KUMAR MONDAL</v>
          </cell>
          <cell r="L1211" t="str">
            <v>SECURITY GUARD</v>
          </cell>
          <cell r="M1211">
            <v>0</v>
          </cell>
          <cell r="N1211">
            <v>101352933636</v>
          </cell>
          <cell r="O1211">
            <v>101352933636</v>
          </cell>
          <cell r="P1211">
            <v>4116571230</v>
          </cell>
        </row>
        <row r="1212">
          <cell r="H1212">
            <v>68518</v>
          </cell>
          <cell r="I1212">
            <v>0</v>
          </cell>
          <cell r="J1212" t="str">
            <v>SOUMEN SOM</v>
          </cell>
          <cell r="K1212" t="str">
            <v>DHANANJAY SOM</v>
          </cell>
          <cell r="L1212" t="str">
            <v>SECURITY GUARD</v>
          </cell>
          <cell r="M1212">
            <v>0</v>
          </cell>
          <cell r="N1212">
            <v>100360840933</v>
          </cell>
          <cell r="O1212">
            <v>100360840933</v>
          </cell>
          <cell r="P1212">
            <v>4116545921</v>
          </cell>
        </row>
        <row r="1213">
          <cell r="H1213">
            <v>68585</v>
          </cell>
          <cell r="I1213">
            <v>0</v>
          </cell>
          <cell r="J1213" t="str">
            <v>BIPIN CHANDRA GHOSH</v>
          </cell>
          <cell r="K1213" t="str">
            <v>LT NAFER CHANDRA GHOSH</v>
          </cell>
          <cell r="L1213" t="str">
            <v>SECURITY GUARD</v>
          </cell>
          <cell r="M1213">
            <v>0</v>
          </cell>
          <cell r="N1213">
            <v>101320008840</v>
          </cell>
          <cell r="O1213">
            <v>101320008840</v>
          </cell>
          <cell r="P1213">
            <v>4116546684</v>
          </cell>
        </row>
        <row r="1214">
          <cell r="H1214">
            <v>68586</v>
          </cell>
          <cell r="I1214">
            <v>0</v>
          </cell>
          <cell r="J1214" t="str">
            <v>RAIHAN MONDAL</v>
          </cell>
          <cell r="K1214" t="str">
            <v>CHHAPUR MONDAL</v>
          </cell>
          <cell r="L1214" t="str">
            <v>SECURITY GUARD</v>
          </cell>
          <cell r="M1214">
            <v>0</v>
          </cell>
          <cell r="N1214">
            <v>101322707853</v>
          </cell>
          <cell r="O1214">
            <v>101322707853</v>
          </cell>
          <cell r="P1214">
            <v>4116546734</v>
          </cell>
        </row>
        <row r="1215">
          <cell r="H1215">
            <v>68587</v>
          </cell>
          <cell r="I1215">
            <v>0</v>
          </cell>
          <cell r="J1215" t="str">
            <v>SK JAMER ALI</v>
          </cell>
          <cell r="K1215" t="str">
            <v>SK SAYED ALI</v>
          </cell>
          <cell r="L1215" t="str">
            <v>SECURITY GUARD</v>
          </cell>
          <cell r="M1215">
            <v>0</v>
          </cell>
          <cell r="N1215">
            <v>100357823046</v>
          </cell>
          <cell r="O1215">
            <v>100357823046</v>
          </cell>
          <cell r="P1215">
            <v>4116547813</v>
          </cell>
        </row>
        <row r="1216">
          <cell r="H1216">
            <v>68588</v>
          </cell>
          <cell r="I1216">
            <v>0</v>
          </cell>
          <cell r="J1216" t="str">
            <v>IBRAHIM CHAUDHARI</v>
          </cell>
          <cell r="K1216" t="str">
            <v>IYASIN CHOUDHARY</v>
          </cell>
          <cell r="L1216" t="str">
            <v>SECURITY GUARD</v>
          </cell>
          <cell r="M1216">
            <v>0</v>
          </cell>
          <cell r="N1216">
            <v>101320008864</v>
          </cell>
          <cell r="O1216">
            <v>101320008864</v>
          </cell>
          <cell r="P1216">
            <v>4116549168</v>
          </cell>
        </row>
        <row r="1217">
          <cell r="H1217">
            <v>68589</v>
          </cell>
          <cell r="I1217">
            <v>0</v>
          </cell>
          <cell r="J1217" t="str">
            <v>HARENDER NATH GHOSH</v>
          </cell>
          <cell r="K1217" t="str">
            <v>TARAPADA GHOSH</v>
          </cell>
          <cell r="L1217" t="str">
            <v>SECURITY GUARD</v>
          </cell>
          <cell r="M1217">
            <v>0</v>
          </cell>
          <cell r="N1217">
            <v>101320008855</v>
          </cell>
          <cell r="O1217">
            <v>101320008855</v>
          </cell>
          <cell r="P1217">
            <v>4116547808</v>
          </cell>
        </row>
        <row r="1218">
          <cell r="H1218">
            <v>68590</v>
          </cell>
          <cell r="I1218">
            <v>0</v>
          </cell>
          <cell r="J1218" t="str">
            <v>JIBAN SANDEL</v>
          </cell>
          <cell r="K1218" t="str">
            <v>NANDA SANDEL</v>
          </cell>
          <cell r="L1218" t="str">
            <v>SECURITY GUARD</v>
          </cell>
          <cell r="M1218">
            <v>0</v>
          </cell>
          <cell r="N1218">
            <v>100175997775</v>
          </cell>
          <cell r="O1218">
            <v>100175997775</v>
          </cell>
          <cell r="P1218">
            <v>4116546658</v>
          </cell>
        </row>
        <row r="1219">
          <cell r="H1219">
            <v>68591</v>
          </cell>
          <cell r="I1219">
            <v>0</v>
          </cell>
          <cell r="J1219" t="str">
            <v>SAFIUL ALAM SEIKH</v>
          </cell>
          <cell r="K1219" t="str">
            <v>AKSED SEIKH KAFESHOR</v>
          </cell>
          <cell r="L1219" t="str">
            <v>SECURITY GUARD</v>
          </cell>
          <cell r="M1219">
            <v>0</v>
          </cell>
          <cell r="N1219">
            <v>101037507161</v>
          </cell>
          <cell r="O1219">
            <v>101037507161</v>
          </cell>
          <cell r="P1219">
            <v>4116549171</v>
          </cell>
        </row>
        <row r="1220">
          <cell r="H1220">
            <v>68592</v>
          </cell>
          <cell r="I1220">
            <v>0</v>
          </cell>
          <cell r="J1220" t="str">
            <v>KAMRU JAMAN SEIKH</v>
          </cell>
          <cell r="K1220" t="str">
            <v>ABUL HAYAT SEIKH</v>
          </cell>
          <cell r="L1220" t="str">
            <v>SECURITY GUARD</v>
          </cell>
          <cell r="M1220">
            <v>0</v>
          </cell>
          <cell r="N1220">
            <v>101320008838</v>
          </cell>
          <cell r="O1220">
            <v>101320008838</v>
          </cell>
          <cell r="P1220">
            <v>4116546639</v>
          </cell>
        </row>
        <row r="1221">
          <cell r="H1221">
            <v>68593</v>
          </cell>
          <cell r="I1221">
            <v>0</v>
          </cell>
          <cell r="J1221" t="str">
            <v>AYED MOHAMMAD PANNA</v>
          </cell>
          <cell r="K1221" t="str">
            <v>LT SAYED GOLAM MOHAMMAD</v>
          </cell>
          <cell r="L1221" t="str">
            <v>SECURITY GUARD</v>
          </cell>
          <cell r="M1221">
            <v>0</v>
          </cell>
          <cell r="N1221">
            <v>101322707848</v>
          </cell>
          <cell r="O1221">
            <v>101322707848</v>
          </cell>
          <cell r="P1221">
            <v>4116546715</v>
          </cell>
        </row>
        <row r="1222">
          <cell r="H1222">
            <v>68594</v>
          </cell>
          <cell r="I1222">
            <v>0</v>
          </cell>
          <cell r="J1222" t="str">
            <v>UJJWAL KUMAR SADHU</v>
          </cell>
          <cell r="K1222" t="str">
            <v>SANTI KUMAR SADHU</v>
          </cell>
          <cell r="L1222" t="str">
            <v>SECURITY GUARD</v>
          </cell>
          <cell r="M1222">
            <v>0</v>
          </cell>
          <cell r="N1222">
            <v>100394487981</v>
          </cell>
          <cell r="O1222">
            <v>100394487981</v>
          </cell>
          <cell r="P1222">
            <v>4116546751</v>
          </cell>
        </row>
        <row r="1223">
          <cell r="H1223">
            <v>68603</v>
          </cell>
          <cell r="I1223">
            <v>0</v>
          </cell>
          <cell r="J1223" t="str">
            <v>SK MOOSIR ALI</v>
          </cell>
          <cell r="K1223" t="str">
            <v>LT SK ABDUL JALIL</v>
          </cell>
          <cell r="L1223" t="str">
            <v>SECURITY GUARD</v>
          </cell>
          <cell r="M1223">
            <v>0</v>
          </cell>
          <cell r="N1223">
            <v>101320008758</v>
          </cell>
          <cell r="O1223">
            <v>101320008758</v>
          </cell>
          <cell r="P1223">
            <v>4116547937</v>
          </cell>
        </row>
        <row r="1224">
          <cell r="H1224">
            <v>68604</v>
          </cell>
          <cell r="I1224">
            <v>0</v>
          </cell>
          <cell r="J1224" t="str">
            <v>RAJKUMAR GHOSH</v>
          </cell>
          <cell r="K1224" t="str">
            <v>LT SATIRANJAN GHOSH</v>
          </cell>
          <cell r="L1224" t="str">
            <v>SECURITY GUARD</v>
          </cell>
          <cell r="M1224">
            <v>0</v>
          </cell>
          <cell r="N1224">
            <v>101322707933</v>
          </cell>
          <cell r="O1224">
            <v>101322707933</v>
          </cell>
          <cell r="P1224">
            <v>4116549851</v>
          </cell>
        </row>
        <row r="1225">
          <cell r="H1225">
            <v>68605</v>
          </cell>
          <cell r="I1225">
            <v>0</v>
          </cell>
          <cell r="J1225" t="str">
            <v>RANUJIT DIGER</v>
          </cell>
          <cell r="K1225" t="str">
            <v>NIRAPAD DIGER</v>
          </cell>
          <cell r="L1225" t="str">
            <v>SECURITY GUARD</v>
          </cell>
          <cell r="M1225">
            <v>0</v>
          </cell>
          <cell r="N1225">
            <v>101320008990</v>
          </cell>
          <cell r="O1225">
            <v>101320008990</v>
          </cell>
          <cell r="P1225">
            <v>4116550023</v>
          </cell>
        </row>
        <row r="1226">
          <cell r="H1226">
            <v>68607</v>
          </cell>
          <cell r="I1226">
            <v>0</v>
          </cell>
          <cell r="J1226" t="str">
            <v>SUDHAKAR NANDL</v>
          </cell>
          <cell r="K1226" t="str">
            <v>LT KASHUDIRAH NANDI</v>
          </cell>
          <cell r="L1226" t="str">
            <v>SECURITY GUARD</v>
          </cell>
          <cell r="M1226">
            <v>0</v>
          </cell>
          <cell r="N1226">
            <v>101322707946</v>
          </cell>
          <cell r="O1226">
            <v>101322707946</v>
          </cell>
          <cell r="P1226">
            <v>4116549856</v>
          </cell>
        </row>
        <row r="1227">
          <cell r="H1227">
            <v>68608</v>
          </cell>
          <cell r="I1227">
            <v>0</v>
          </cell>
          <cell r="J1227" t="str">
            <v>MD HASIBUL MONDAL</v>
          </cell>
          <cell r="K1227" t="str">
            <v>MD AEHIA MONDAL</v>
          </cell>
          <cell r="L1227" t="str">
            <v>SECURITY GUARD</v>
          </cell>
          <cell r="M1227">
            <v>0</v>
          </cell>
          <cell r="N1227">
            <v>101322707914</v>
          </cell>
          <cell r="O1227">
            <v>101322707914</v>
          </cell>
          <cell r="P1227">
            <v>4116549281</v>
          </cell>
        </row>
        <row r="1228">
          <cell r="H1228">
            <v>68609</v>
          </cell>
          <cell r="I1228">
            <v>0</v>
          </cell>
          <cell r="J1228" t="str">
            <v>SELIM MONDAL</v>
          </cell>
          <cell r="K1228" t="str">
            <v>LT PANCHKARI MONDAL</v>
          </cell>
          <cell r="L1228" t="str">
            <v>GUNMAN</v>
          </cell>
          <cell r="M1228">
            <v>0</v>
          </cell>
          <cell r="N1228">
            <v>101320008935</v>
          </cell>
          <cell r="O1228">
            <v>101320008935</v>
          </cell>
          <cell r="P1228">
            <v>4116549243</v>
          </cell>
        </row>
        <row r="1229">
          <cell r="H1229">
            <v>68610</v>
          </cell>
          <cell r="I1229">
            <v>0</v>
          </cell>
          <cell r="J1229" t="str">
            <v>MIRZA GOLAM MOSTAFA</v>
          </cell>
          <cell r="K1229" t="str">
            <v>LT KASEM ALI MIRZA</v>
          </cell>
          <cell r="L1229" t="str">
            <v>GUNMAN</v>
          </cell>
          <cell r="M1229">
            <v>0</v>
          </cell>
          <cell r="N1229">
            <v>100228037396</v>
          </cell>
          <cell r="O1229">
            <v>100228037396</v>
          </cell>
          <cell r="P1229">
            <v>4116549262</v>
          </cell>
        </row>
        <row r="1230">
          <cell r="H1230">
            <v>68614</v>
          </cell>
          <cell r="I1230">
            <v>0</v>
          </cell>
          <cell r="J1230" t="str">
            <v>ASRAF MALLICK</v>
          </cell>
          <cell r="K1230" t="str">
            <v>LT ASMAN SENI MALLICK</v>
          </cell>
          <cell r="L1230" t="str">
            <v>SECURITY GUARD</v>
          </cell>
          <cell r="M1230">
            <v>0</v>
          </cell>
          <cell r="N1230">
            <v>101320008988</v>
          </cell>
          <cell r="O1230">
            <v>101320008988</v>
          </cell>
          <cell r="P1230">
            <v>4116549344</v>
          </cell>
        </row>
        <row r="1231">
          <cell r="H1231">
            <v>68615</v>
          </cell>
          <cell r="I1231">
            <v>0</v>
          </cell>
          <cell r="J1231" t="str">
            <v>DEBBARATTA SANTRA</v>
          </cell>
          <cell r="K1231" t="str">
            <v>INDERJEET SANTRA</v>
          </cell>
          <cell r="L1231" t="str">
            <v>SECURITY GUARD</v>
          </cell>
          <cell r="M1231">
            <v>0</v>
          </cell>
          <cell r="N1231">
            <v>101320008957</v>
          </cell>
          <cell r="O1231">
            <v>101320008957</v>
          </cell>
          <cell r="P1231">
            <v>4116549276</v>
          </cell>
        </row>
        <row r="1232">
          <cell r="H1232">
            <v>68617</v>
          </cell>
          <cell r="I1232">
            <v>0</v>
          </cell>
          <cell r="J1232" t="str">
            <v>THANTU NAZRA</v>
          </cell>
          <cell r="K1232" t="str">
            <v>SHAMBHU NATH HAZRA</v>
          </cell>
          <cell r="L1232" t="str">
            <v>SECURITY GUARD</v>
          </cell>
          <cell r="M1232">
            <v>0</v>
          </cell>
          <cell r="N1232">
            <v>101322707922</v>
          </cell>
          <cell r="O1232">
            <v>101322707922</v>
          </cell>
          <cell r="P1232">
            <v>4116549349</v>
          </cell>
        </row>
        <row r="1233">
          <cell r="H1233">
            <v>68618</v>
          </cell>
          <cell r="I1233">
            <v>0</v>
          </cell>
          <cell r="J1233" t="str">
            <v>BHABANI SANKER CHATTOPADHYAY</v>
          </cell>
          <cell r="K1233" t="str">
            <v>LT SUKUMAR CHATTOPADHYAY</v>
          </cell>
          <cell r="L1233" t="str">
            <v>SECURITY GUARD</v>
          </cell>
          <cell r="M1233">
            <v>0</v>
          </cell>
          <cell r="N1233">
            <v>101320008942</v>
          </cell>
          <cell r="O1233">
            <v>101320008942</v>
          </cell>
          <cell r="P1233">
            <v>4116550016</v>
          </cell>
        </row>
        <row r="1234">
          <cell r="H1234">
            <v>68619</v>
          </cell>
          <cell r="I1234">
            <v>0</v>
          </cell>
          <cell r="J1234" t="str">
            <v>SUBAL CHANDRA DHARA</v>
          </cell>
          <cell r="K1234" t="str">
            <v>LT BHADONATH DHARA</v>
          </cell>
          <cell r="L1234" t="str">
            <v>SECURITY GUARD</v>
          </cell>
          <cell r="M1234">
            <v>0</v>
          </cell>
          <cell r="N1234">
            <v>101320008961</v>
          </cell>
          <cell r="O1234">
            <v>101320008961</v>
          </cell>
          <cell r="P1234">
            <v>4116549320</v>
          </cell>
        </row>
        <row r="1235">
          <cell r="H1235">
            <v>68620</v>
          </cell>
          <cell r="I1235">
            <v>0</v>
          </cell>
          <cell r="J1235" t="str">
            <v>KANCHAN GHOSH</v>
          </cell>
          <cell r="K1235" t="str">
            <v>LT SAMARISH GHOSH</v>
          </cell>
          <cell r="L1235" t="str">
            <v>SECURITY GUARD</v>
          </cell>
          <cell r="M1235">
            <v>0</v>
          </cell>
          <cell r="N1235">
            <v>101320008872</v>
          </cell>
          <cell r="O1235">
            <v>101320008872</v>
          </cell>
          <cell r="P1235">
            <v>4116550014</v>
          </cell>
        </row>
        <row r="1236">
          <cell r="H1236">
            <v>68621</v>
          </cell>
          <cell r="I1236">
            <v>0</v>
          </cell>
          <cell r="J1236" t="str">
            <v>SANJIT NAYEK</v>
          </cell>
          <cell r="K1236" t="str">
            <v>KAMALA NAYEK</v>
          </cell>
          <cell r="L1236" t="str">
            <v>SECURITY GUARD</v>
          </cell>
          <cell r="M1236">
            <v>0</v>
          </cell>
          <cell r="N1236">
            <v>101322707869</v>
          </cell>
          <cell r="O1236">
            <v>101322707869</v>
          </cell>
          <cell r="P1236">
            <v>4116549176</v>
          </cell>
        </row>
        <row r="1237">
          <cell r="H1237">
            <v>68622</v>
          </cell>
          <cell r="I1237">
            <v>0</v>
          </cell>
          <cell r="J1237" t="str">
            <v>PROSANTA DAS</v>
          </cell>
          <cell r="K1237" t="str">
            <v>SUDHEN DAS</v>
          </cell>
          <cell r="L1237" t="str">
            <v>SECURITY GUARD</v>
          </cell>
          <cell r="M1237">
            <v>0</v>
          </cell>
          <cell r="N1237">
            <v>101322707876</v>
          </cell>
          <cell r="O1237">
            <v>101322707876</v>
          </cell>
          <cell r="P1237">
            <v>4116549180</v>
          </cell>
        </row>
        <row r="1238">
          <cell r="H1238">
            <v>68623</v>
          </cell>
          <cell r="I1238">
            <v>0</v>
          </cell>
          <cell r="J1238" t="str">
            <v>NILESWAR GOSWAMI</v>
          </cell>
          <cell r="K1238" t="str">
            <v>LT RAMLAL GOSWAMI</v>
          </cell>
          <cell r="L1238" t="str">
            <v>SECURITY GUARD</v>
          </cell>
          <cell r="M1238">
            <v>0</v>
          </cell>
          <cell r="N1238">
            <v>101341115091</v>
          </cell>
          <cell r="O1238">
            <v>101341115091</v>
          </cell>
          <cell r="P1238">
            <v>4116549198</v>
          </cell>
        </row>
        <row r="1239">
          <cell r="H1239">
            <v>68624</v>
          </cell>
          <cell r="I1239">
            <v>0</v>
          </cell>
          <cell r="J1239" t="str">
            <v>SUMANTA MUKHERJEE</v>
          </cell>
          <cell r="K1239" t="str">
            <v>LTJAYANATA MUKHERJEE</v>
          </cell>
          <cell r="L1239" t="str">
            <v>SECURITY GUARD</v>
          </cell>
          <cell r="M1239">
            <v>0</v>
          </cell>
          <cell r="N1239">
            <v>101322707882</v>
          </cell>
          <cell r="O1239">
            <v>101322707882</v>
          </cell>
          <cell r="P1239">
            <v>4116549206</v>
          </cell>
        </row>
        <row r="1240">
          <cell r="H1240">
            <v>68625</v>
          </cell>
          <cell r="I1240">
            <v>0</v>
          </cell>
          <cell r="J1240" t="str">
            <v>SUBHASH SAMANTA</v>
          </cell>
          <cell r="K1240" t="str">
            <v>LT TULSI SAMANTA</v>
          </cell>
          <cell r="L1240" t="str">
            <v>SECURITY GUARD</v>
          </cell>
          <cell r="M1240">
            <v>0</v>
          </cell>
          <cell r="N1240">
            <v>101320008893</v>
          </cell>
          <cell r="O1240">
            <v>101320008893</v>
          </cell>
          <cell r="P1240">
            <v>4116549193</v>
          </cell>
        </row>
        <row r="1241">
          <cell r="H1241">
            <v>68626</v>
          </cell>
          <cell r="I1241">
            <v>0</v>
          </cell>
          <cell r="J1241" t="str">
            <v>SANTOSH DAS</v>
          </cell>
          <cell r="K1241" t="str">
            <v>LT KARTIK DAS</v>
          </cell>
          <cell r="L1241" t="str">
            <v>SECURITY GUARD</v>
          </cell>
          <cell r="M1241">
            <v>0</v>
          </cell>
          <cell r="N1241">
            <v>101320008903</v>
          </cell>
          <cell r="O1241">
            <v>101320008903</v>
          </cell>
          <cell r="P1241">
            <v>4116549205</v>
          </cell>
        </row>
        <row r="1242">
          <cell r="H1242">
            <v>68627</v>
          </cell>
          <cell r="I1242">
            <v>0</v>
          </cell>
          <cell r="J1242" t="str">
            <v>TARAK NATH MONDAL</v>
          </cell>
          <cell r="K1242" t="str">
            <v>LT ASHWANINI MONDAL</v>
          </cell>
          <cell r="L1242" t="str">
            <v>SECURITY GUARD</v>
          </cell>
          <cell r="M1242">
            <v>0</v>
          </cell>
          <cell r="N1242">
            <v>101320008919</v>
          </cell>
          <cell r="O1242">
            <v>101320008919</v>
          </cell>
          <cell r="P1242">
            <v>4116549211</v>
          </cell>
        </row>
        <row r="1243">
          <cell r="H1243">
            <v>68628</v>
          </cell>
          <cell r="I1243">
            <v>0</v>
          </cell>
          <cell r="J1243" t="str">
            <v>BIKASH GHOSH</v>
          </cell>
          <cell r="K1243" t="str">
            <v>LT SHIBSHANKER GHOSH</v>
          </cell>
          <cell r="L1243" t="str">
            <v>SECURITY GUARD</v>
          </cell>
          <cell r="M1243">
            <v>0</v>
          </cell>
          <cell r="N1243">
            <v>101320008886</v>
          </cell>
          <cell r="O1243">
            <v>101320008886</v>
          </cell>
          <cell r="P1243">
            <v>4116549190</v>
          </cell>
        </row>
        <row r="1244">
          <cell r="H1244">
            <v>68671</v>
          </cell>
          <cell r="I1244">
            <v>0</v>
          </cell>
          <cell r="J1244" t="str">
            <v>MALAY BANERJEE</v>
          </cell>
          <cell r="K1244" t="str">
            <v>LT RATAN LAL BANERJEE</v>
          </cell>
          <cell r="L1244" t="str">
            <v>SECURITY GUARD</v>
          </cell>
          <cell r="M1244">
            <v>0</v>
          </cell>
          <cell r="N1244">
            <v>101326764651</v>
          </cell>
          <cell r="O1244">
            <v>101326764651</v>
          </cell>
          <cell r="P1244">
            <v>4116550054</v>
          </cell>
        </row>
        <row r="1245">
          <cell r="H1245">
            <v>68732</v>
          </cell>
          <cell r="I1245">
            <v>0</v>
          </cell>
          <cell r="J1245" t="str">
            <v>NILADARI SARLAN SEN</v>
          </cell>
          <cell r="K1245" t="str">
            <v>SMT JIBANANDA SEN</v>
          </cell>
          <cell r="L1245" t="str">
            <v>SECURITY GUARD</v>
          </cell>
          <cell r="M1245">
            <v>0</v>
          </cell>
          <cell r="N1245">
            <v>101320008770</v>
          </cell>
          <cell r="O1245">
            <v>101320008770</v>
          </cell>
          <cell r="P1245">
            <v>4116545816</v>
          </cell>
        </row>
        <row r="1246">
          <cell r="H1246">
            <v>68733</v>
          </cell>
          <cell r="I1246">
            <v>0</v>
          </cell>
          <cell r="J1246" t="str">
            <v>SOUMEN SOM</v>
          </cell>
          <cell r="K1246" t="str">
            <v>SUSHMA SOM</v>
          </cell>
          <cell r="L1246" t="str">
            <v>SECURITY GUARD</v>
          </cell>
          <cell r="M1246">
            <v>0</v>
          </cell>
          <cell r="N1246">
            <v>101352939415</v>
          </cell>
          <cell r="O1246">
            <v>101352939415</v>
          </cell>
          <cell r="P1246">
            <v>4116545845</v>
          </cell>
        </row>
        <row r="1247">
          <cell r="H1247">
            <v>68734</v>
          </cell>
          <cell r="I1247">
            <v>0</v>
          </cell>
          <cell r="J1247" t="str">
            <v>BANESWAR GAYEN</v>
          </cell>
          <cell r="K1247" t="str">
            <v>LT SUDHIR GAYEK</v>
          </cell>
          <cell r="L1247" t="str">
            <v>SECURITY GUARD</v>
          </cell>
          <cell r="M1247">
            <v>0</v>
          </cell>
          <cell r="N1247">
            <v>101322707895</v>
          </cell>
          <cell r="O1247">
            <v>101322707895</v>
          </cell>
          <cell r="P1247">
            <v>4116549217</v>
          </cell>
        </row>
        <row r="1248">
          <cell r="H1248">
            <v>68735</v>
          </cell>
          <cell r="I1248">
            <v>0</v>
          </cell>
          <cell r="J1248" t="str">
            <v>UTTAM GHOSH</v>
          </cell>
          <cell r="K1248" t="str">
            <v>ADITYA GHOSH</v>
          </cell>
          <cell r="L1248" t="str">
            <v>SECURITY GUARD</v>
          </cell>
          <cell r="M1248">
            <v>0</v>
          </cell>
          <cell r="N1248">
            <v>101320008926</v>
          </cell>
          <cell r="O1248">
            <v>101320008926</v>
          </cell>
          <cell r="P1248">
            <v>4116549231</v>
          </cell>
        </row>
        <row r="1249">
          <cell r="H1249">
            <v>68777</v>
          </cell>
          <cell r="I1249">
            <v>0</v>
          </cell>
          <cell r="J1249" t="str">
            <v>BHARAT GHOSH</v>
          </cell>
          <cell r="K1249" t="str">
            <v>LT SHAKTI PADA GHOSH</v>
          </cell>
          <cell r="L1249" t="str">
            <v>SECURITY GUARD</v>
          </cell>
          <cell r="M1249">
            <v>0</v>
          </cell>
          <cell r="N1249">
            <v>100110804246</v>
          </cell>
          <cell r="O1249">
            <v>100110804246</v>
          </cell>
          <cell r="P1249">
            <v>4116547825</v>
          </cell>
        </row>
        <row r="1250">
          <cell r="H1250">
            <v>68778</v>
          </cell>
          <cell r="I1250">
            <v>0</v>
          </cell>
          <cell r="J1250" t="str">
            <v>S K SAHAJAHAN</v>
          </cell>
          <cell r="K1250" t="str">
            <v>SK ASRAF ALI</v>
          </cell>
          <cell r="L1250" t="str">
            <v>SECURITY GUARD</v>
          </cell>
          <cell r="M1250">
            <v>0</v>
          </cell>
          <cell r="N1250">
            <v>101320008762</v>
          </cell>
          <cell r="O1250">
            <v>101320008762</v>
          </cell>
          <cell r="P1250">
            <v>4116547934</v>
          </cell>
        </row>
        <row r="1251">
          <cell r="H1251">
            <v>71779</v>
          </cell>
          <cell r="I1251">
            <v>0</v>
          </cell>
          <cell r="J1251" t="str">
            <v>SUBHAMAY RAY</v>
          </cell>
          <cell r="K1251" t="str">
            <v>PUSKAR RAY</v>
          </cell>
          <cell r="L1251" t="str">
            <v>SECURITY GUARD</v>
          </cell>
          <cell r="M1251">
            <v>0</v>
          </cell>
          <cell r="N1251">
            <v>101387853807</v>
          </cell>
          <cell r="O1251">
            <v>101387853807</v>
          </cell>
          <cell r="P1251">
            <v>4116779162</v>
          </cell>
        </row>
        <row r="1252">
          <cell r="H1252">
            <v>73204</v>
          </cell>
          <cell r="I1252">
            <v>0</v>
          </cell>
          <cell r="J1252" t="str">
            <v>SEKH SAHABUL</v>
          </cell>
          <cell r="K1252" t="str">
            <v>SHEK TEYAR RAHAMAN</v>
          </cell>
          <cell r="L1252" t="str">
            <v>SECURITY GUARD</v>
          </cell>
          <cell r="M1252">
            <v>0</v>
          </cell>
          <cell r="N1252">
            <v>101413218825</v>
          </cell>
          <cell r="O1252">
            <v>101413218825</v>
          </cell>
          <cell r="P1252" t="e">
            <v>#N/A</v>
          </cell>
        </row>
        <row r="1253">
          <cell r="H1253">
            <v>68555</v>
          </cell>
          <cell r="I1253">
            <v>0</v>
          </cell>
          <cell r="J1253" t="str">
            <v>AJMAT MONDAL</v>
          </cell>
          <cell r="K1253" t="str">
            <v>LT AMSED MONDAL</v>
          </cell>
          <cell r="L1253" t="str">
            <v>SECURITY GUARD</v>
          </cell>
          <cell r="M1253">
            <v>0</v>
          </cell>
          <cell r="N1253">
            <v>100576169285</v>
          </cell>
          <cell r="O1253">
            <v>100576169285</v>
          </cell>
          <cell r="P1253">
            <v>4116549964</v>
          </cell>
        </row>
        <row r="1254">
          <cell r="H1254">
            <v>68556</v>
          </cell>
          <cell r="I1254">
            <v>0</v>
          </cell>
          <cell r="J1254" t="str">
            <v>SK JAMER ALI</v>
          </cell>
          <cell r="K1254" t="str">
            <v>SK MADAR ALI</v>
          </cell>
          <cell r="L1254" t="str">
            <v>SECURITY GUARD</v>
          </cell>
          <cell r="M1254">
            <v>0</v>
          </cell>
          <cell r="N1254">
            <v>101320009117</v>
          </cell>
          <cell r="O1254">
            <v>101320009117</v>
          </cell>
          <cell r="P1254">
            <v>4116549978</v>
          </cell>
        </row>
        <row r="1255">
          <cell r="H1255">
            <v>68557</v>
          </cell>
          <cell r="I1255">
            <v>0</v>
          </cell>
          <cell r="J1255" t="str">
            <v>TAPAN GHOSH</v>
          </cell>
          <cell r="K1255" t="str">
            <v>SAHADEB GHOSH</v>
          </cell>
          <cell r="L1255" t="str">
            <v>SECURITY GUARD</v>
          </cell>
          <cell r="M1255">
            <v>0</v>
          </cell>
          <cell r="N1255">
            <v>101320009129</v>
          </cell>
          <cell r="O1255">
            <v>101320009129</v>
          </cell>
          <cell r="P1255">
            <v>4116549986</v>
          </cell>
        </row>
        <row r="1256">
          <cell r="H1256">
            <v>68559</v>
          </cell>
          <cell r="I1256">
            <v>0</v>
          </cell>
          <cell r="J1256" t="str">
            <v>NURALAM MONDAL</v>
          </cell>
          <cell r="K1256" t="str">
            <v>SIRAJUL HAQUE MONDAL</v>
          </cell>
          <cell r="L1256" t="str">
            <v>SECURITY GUARD</v>
          </cell>
          <cell r="M1256">
            <v>0</v>
          </cell>
          <cell r="N1256">
            <v>101320009101</v>
          </cell>
          <cell r="O1256">
            <v>101320009101</v>
          </cell>
          <cell r="P1256">
            <v>4116549971</v>
          </cell>
        </row>
        <row r="1257">
          <cell r="H1257">
            <v>68560</v>
          </cell>
          <cell r="I1257">
            <v>0</v>
          </cell>
          <cell r="J1257" t="str">
            <v>SUBRATA DAS</v>
          </cell>
          <cell r="K1257" t="str">
            <v>LT SREEPATI DAS</v>
          </cell>
          <cell r="L1257" t="str">
            <v>SECURITY GUARD</v>
          </cell>
          <cell r="M1257">
            <v>0</v>
          </cell>
          <cell r="N1257">
            <v>100576404465</v>
          </cell>
          <cell r="O1257">
            <v>100576404465</v>
          </cell>
          <cell r="P1257">
            <v>4116549983</v>
          </cell>
        </row>
        <row r="1258">
          <cell r="H1258">
            <v>68561</v>
          </cell>
          <cell r="I1258">
            <v>0</v>
          </cell>
          <cell r="J1258" t="str">
            <v>UTTAM KUMAR PATRA</v>
          </cell>
          <cell r="K1258" t="str">
            <v>LT PARAMESWAR PATRA</v>
          </cell>
          <cell r="L1258" t="str">
            <v>SECURITY GUARD</v>
          </cell>
          <cell r="M1258">
            <v>0</v>
          </cell>
          <cell r="N1258">
            <v>101320009138</v>
          </cell>
          <cell r="O1258">
            <v>101320009138</v>
          </cell>
          <cell r="P1258">
            <v>4116549992</v>
          </cell>
        </row>
        <row r="1259">
          <cell r="H1259">
            <v>68562</v>
          </cell>
          <cell r="I1259">
            <v>0</v>
          </cell>
          <cell r="J1259" t="str">
            <v>MD. SARFARAJ</v>
          </cell>
          <cell r="K1259" t="str">
            <v>MD. YASIN</v>
          </cell>
          <cell r="L1259" t="str">
            <v>SECURITY GUARD</v>
          </cell>
          <cell r="M1259">
            <v>0</v>
          </cell>
          <cell r="N1259">
            <v>101320009091</v>
          </cell>
          <cell r="O1259">
            <v>101320009091</v>
          </cell>
          <cell r="P1259">
            <v>4116549959</v>
          </cell>
        </row>
        <row r="1260">
          <cell r="H1260">
            <v>33427</v>
          </cell>
          <cell r="I1260">
            <v>0</v>
          </cell>
          <cell r="J1260" t="str">
            <v>LALA RAM</v>
          </cell>
          <cell r="K1260" t="str">
            <v>SHRI GYANI</v>
          </cell>
          <cell r="L1260" t="str">
            <v>SECURITY GUARD</v>
          </cell>
          <cell r="M1260" t="str">
            <v>DL/11810/14310</v>
          </cell>
          <cell r="N1260" t="e">
            <v>#N/A</v>
          </cell>
          <cell r="O1260">
            <v>100203232870</v>
          </cell>
          <cell r="P1260" t="e">
            <v>#N/A</v>
          </cell>
        </row>
        <row r="1261">
          <cell r="H1261">
            <v>49202</v>
          </cell>
          <cell r="I1261">
            <v>0</v>
          </cell>
          <cell r="J1261" t="str">
            <v>RAMASHANKAR YADAV</v>
          </cell>
          <cell r="K1261" t="str">
            <v>GAGAN NATH YADAV</v>
          </cell>
          <cell r="L1261" t="str">
            <v>SECURITY GUARD</v>
          </cell>
          <cell r="M1261" t="str">
            <v>DL/11810/57549</v>
          </cell>
          <cell r="N1261">
            <v>100302672591</v>
          </cell>
          <cell r="O1261">
            <v>100302672591</v>
          </cell>
          <cell r="P1261">
            <v>2012673748</v>
          </cell>
        </row>
        <row r="1262">
          <cell r="H1262">
            <v>55365</v>
          </cell>
          <cell r="I1262">
            <v>0</v>
          </cell>
          <cell r="J1262" t="str">
            <v>VEENESH KUMAR</v>
          </cell>
          <cell r="K1262" t="str">
            <v>MAHESH CHANDRA</v>
          </cell>
          <cell r="L1262" t="str">
            <v>SECURITY GUARD</v>
          </cell>
          <cell r="M1262" t="str">
            <v>DL/11810/67512</v>
          </cell>
          <cell r="N1262">
            <v>100655255133</v>
          </cell>
          <cell r="O1262">
            <v>100655255133</v>
          </cell>
          <cell r="P1262">
            <v>2016039573</v>
          </cell>
        </row>
        <row r="1263">
          <cell r="H1263">
            <v>56383</v>
          </cell>
          <cell r="I1263">
            <v>0</v>
          </cell>
          <cell r="J1263" t="str">
            <v>SURENDER SINGH GEREWAL</v>
          </cell>
          <cell r="K1263" t="str">
            <v>GURDARSHAN SINGH</v>
          </cell>
          <cell r="L1263" t="str">
            <v>SECURITY GUARD</v>
          </cell>
          <cell r="M1263" t="str">
            <v>DL/11810/68159</v>
          </cell>
          <cell r="N1263">
            <v>100703810953</v>
          </cell>
          <cell r="O1263">
            <v>100703810953</v>
          </cell>
          <cell r="P1263">
            <v>2016140149</v>
          </cell>
        </row>
        <row r="1264">
          <cell r="H1264">
            <v>64010</v>
          </cell>
          <cell r="I1264">
            <v>0</v>
          </cell>
          <cell r="J1264" t="str">
            <v>ROUSHAN KUMAR</v>
          </cell>
          <cell r="K1264" t="str">
            <v>BALESHWAR SINGH</v>
          </cell>
          <cell r="L1264" t="str">
            <v>SECURITY GUARD</v>
          </cell>
          <cell r="M1264">
            <v>0</v>
          </cell>
          <cell r="N1264">
            <v>101233064799</v>
          </cell>
          <cell r="O1264">
            <v>101233064799</v>
          </cell>
          <cell r="P1264">
            <v>2016991400</v>
          </cell>
        </row>
        <row r="1265">
          <cell r="H1265">
            <v>64829</v>
          </cell>
          <cell r="I1265">
            <v>0</v>
          </cell>
          <cell r="J1265" t="str">
            <v>ROHIT</v>
          </cell>
          <cell r="K1265" t="str">
            <v>BRIJ PAL</v>
          </cell>
          <cell r="L1265" t="str">
            <v>SECURITY GUARD</v>
          </cell>
          <cell r="M1265">
            <v>0</v>
          </cell>
          <cell r="N1265">
            <v>101264634871</v>
          </cell>
          <cell r="O1265">
            <v>101264634871</v>
          </cell>
          <cell r="P1265">
            <v>2017061368</v>
          </cell>
        </row>
        <row r="1266">
          <cell r="H1266">
            <v>54263</v>
          </cell>
          <cell r="I1266">
            <v>0</v>
          </cell>
          <cell r="J1266" t="str">
            <v>MUFID KHAN</v>
          </cell>
          <cell r="K1266" t="str">
            <v>AASIM KHAN</v>
          </cell>
          <cell r="L1266" t="str">
            <v>SECURITY GUARD</v>
          </cell>
          <cell r="M1266" t="str">
            <v>DL/11810/64367</v>
          </cell>
          <cell r="N1266">
            <v>100850862065</v>
          </cell>
          <cell r="O1266">
            <v>100850862065</v>
          </cell>
          <cell r="P1266">
            <v>6925779726</v>
          </cell>
        </row>
        <row r="1267">
          <cell r="H1267">
            <v>55214</v>
          </cell>
          <cell r="I1267">
            <v>0</v>
          </cell>
          <cell r="J1267" t="str">
            <v>INSAF</v>
          </cell>
          <cell r="K1267" t="str">
            <v>ATAR KHAN</v>
          </cell>
          <cell r="L1267" t="str">
            <v>SECURITY GUARD</v>
          </cell>
          <cell r="M1267" t="str">
            <v>DL/11810/67139</v>
          </cell>
          <cell r="N1267">
            <v>100598562804</v>
          </cell>
          <cell r="O1267">
            <v>100598562804</v>
          </cell>
          <cell r="P1267">
            <v>6925376709</v>
          </cell>
        </row>
        <row r="1268">
          <cell r="H1268">
            <v>58692</v>
          </cell>
          <cell r="I1268">
            <v>0</v>
          </cell>
          <cell r="J1268" t="str">
            <v>SAKIR HOSSIN</v>
          </cell>
          <cell r="K1268" t="str">
            <v>BANEEIE KHAN</v>
          </cell>
          <cell r="L1268" t="str">
            <v>SECURITY SUPERVISOR</v>
          </cell>
          <cell r="M1268" t="str">
            <v>DL/11810/101051</v>
          </cell>
          <cell r="N1268">
            <v>101045997233</v>
          </cell>
          <cell r="O1268">
            <v>101045997233</v>
          </cell>
          <cell r="P1268">
            <v>6926657351</v>
          </cell>
        </row>
        <row r="1269">
          <cell r="H1269">
            <v>64189</v>
          </cell>
          <cell r="I1269">
            <v>0</v>
          </cell>
          <cell r="J1269" t="str">
            <v>ARVIND</v>
          </cell>
          <cell r="K1269" t="str">
            <v>KISHORI LAL</v>
          </cell>
          <cell r="L1269" t="str">
            <v>SECURITY GUARD</v>
          </cell>
          <cell r="M1269">
            <v>0</v>
          </cell>
          <cell r="N1269">
            <v>101232578807</v>
          </cell>
          <cell r="O1269">
            <v>101232578807</v>
          </cell>
          <cell r="P1269">
            <v>6927514333</v>
          </cell>
        </row>
        <row r="1270">
          <cell r="H1270">
            <v>66297</v>
          </cell>
          <cell r="I1270">
            <v>0</v>
          </cell>
          <cell r="J1270" t="str">
            <v>PREM CHAND</v>
          </cell>
          <cell r="K1270" t="str">
            <v>KUNDAN RAM</v>
          </cell>
          <cell r="L1270" t="str">
            <v>SECURITY GUARD</v>
          </cell>
          <cell r="M1270">
            <v>0</v>
          </cell>
          <cell r="N1270">
            <v>101071977926</v>
          </cell>
          <cell r="O1270">
            <v>101071977926</v>
          </cell>
          <cell r="P1270">
            <v>6927876321</v>
          </cell>
        </row>
        <row r="1271">
          <cell r="H1271">
            <v>71611</v>
          </cell>
          <cell r="I1271">
            <v>0</v>
          </cell>
          <cell r="J1271" t="str">
            <v>MOHD IKRAM</v>
          </cell>
          <cell r="K1271" t="str">
            <v>YUSUF</v>
          </cell>
          <cell r="L1271" t="str">
            <v>SECURITY GUARD</v>
          </cell>
          <cell r="M1271">
            <v>0</v>
          </cell>
          <cell r="N1271">
            <v>101386327123</v>
          </cell>
          <cell r="O1271">
            <v>101386327123</v>
          </cell>
          <cell r="P1271">
            <v>6928521215</v>
          </cell>
        </row>
        <row r="1272">
          <cell r="H1272">
            <v>67110</v>
          </cell>
          <cell r="I1272">
            <v>0</v>
          </cell>
          <cell r="J1272" t="str">
            <v>YOGPRAKASH PARASAR</v>
          </cell>
          <cell r="K1272" t="str">
            <v>BHUVAN SINGH PARASAR</v>
          </cell>
          <cell r="L1272" t="str">
            <v>SUB STATION OPERATOR</v>
          </cell>
          <cell r="M1272">
            <v>0</v>
          </cell>
          <cell r="N1272">
            <v>101325363454</v>
          </cell>
          <cell r="O1272">
            <v>101325363454</v>
          </cell>
          <cell r="P1272" t="e">
            <v>#N/A</v>
          </cell>
        </row>
        <row r="1273">
          <cell r="H1273">
            <v>68332</v>
          </cell>
          <cell r="I1273">
            <v>0</v>
          </cell>
          <cell r="J1273" t="str">
            <v>LAKKI DESHMUKH</v>
          </cell>
          <cell r="K1273" t="str">
            <v>YOGENDRA DESHMUKH</v>
          </cell>
          <cell r="L1273" t="str">
            <v>SUB STATION OPERATOR</v>
          </cell>
          <cell r="M1273">
            <v>0</v>
          </cell>
          <cell r="N1273">
            <v>100774819745</v>
          </cell>
          <cell r="O1273">
            <v>100774819745</v>
          </cell>
          <cell r="P1273" t="e">
            <v>#N/A</v>
          </cell>
        </row>
        <row r="1274">
          <cell r="H1274">
            <v>68333</v>
          </cell>
          <cell r="I1274">
            <v>0</v>
          </cell>
          <cell r="J1274" t="str">
            <v>PANCHAM LAL</v>
          </cell>
          <cell r="K1274" t="str">
            <v>BABU LAL</v>
          </cell>
          <cell r="L1274" t="str">
            <v>HELPER</v>
          </cell>
          <cell r="M1274">
            <v>0</v>
          </cell>
          <cell r="N1274">
            <v>101077093992</v>
          </cell>
          <cell r="O1274">
            <v>101077093992</v>
          </cell>
          <cell r="P1274" t="e">
            <v>#N/A</v>
          </cell>
        </row>
        <row r="1275">
          <cell r="H1275">
            <v>71084</v>
          </cell>
          <cell r="I1275">
            <v>0</v>
          </cell>
          <cell r="J1275" t="str">
            <v>PANCHAM SINGH</v>
          </cell>
          <cell r="K1275" t="str">
            <v>THAKUR RAM</v>
          </cell>
          <cell r="L1275" t="str">
            <v>SUB STATION OPERATOR</v>
          </cell>
          <cell r="M1275">
            <v>0</v>
          </cell>
          <cell r="N1275">
            <v>101367689310</v>
          </cell>
          <cell r="O1275">
            <v>101367689310</v>
          </cell>
          <cell r="P1275" t="e">
            <v>#N/A</v>
          </cell>
        </row>
        <row r="1276">
          <cell r="H1276">
            <v>65648</v>
          </cell>
          <cell r="I1276">
            <v>0</v>
          </cell>
          <cell r="J1276" t="str">
            <v>UMASHANKAR RAJAK</v>
          </cell>
          <cell r="K1276" t="str">
            <v>SEETARAM RAJAK</v>
          </cell>
          <cell r="L1276" t="str">
            <v>COMPUTER OPERATOR</v>
          </cell>
          <cell r="M1276" t="str">
            <v>1732646</v>
          </cell>
          <cell r="N1276">
            <v>101153358469</v>
          </cell>
          <cell r="O1276">
            <v>101153358469</v>
          </cell>
          <cell r="P1276">
            <v>8100073726</v>
          </cell>
        </row>
        <row r="1277">
          <cell r="H1277">
            <v>65649</v>
          </cell>
          <cell r="I1277">
            <v>0</v>
          </cell>
          <cell r="J1277" t="str">
            <v>SHIVANG MISHRA</v>
          </cell>
          <cell r="K1277" t="str">
            <v>GYANENDRA KUMAR MISHRA</v>
          </cell>
          <cell r="L1277" t="str">
            <v>COMPUTER OPERATOR</v>
          </cell>
          <cell r="M1277" t="str">
            <v>281823</v>
          </cell>
          <cell r="N1277">
            <v>100591191412</v>
          </cell>
          <cell r="O1277">
            <v>100591191412</v>
          </cell>
          <cell r="P1277">
            <v>1814249081</v>
          </cell>
        </row>
        <row r="1278">
          <cell r="H1278">
            <v>65650</v>
          </cell>
          <cell r="I1278">
            <v>0</v>
          </cell>
          <cell r="J1278" t="str">
            <v>GIRRAJ KISHORE</v>
          </cell>
          <cell r="K1278" t="str">
            <v>JIVAN PRAJAPATI</v>
          </cell>
          <cell r="L1278" t="str">
            <v>COMPUTER OPERATOR</v>
          </cell>
          <cell r="M1278" t="str">
            <v>1735963</v>
          </cell>
          <cell r="N1278">
            <v>101186935464</v>
          </cell>
          <cell r="O1278">
            <v>101186935464</v>
          </cell>
          <cell r="P1278">
            <v>8100107197</v>
          </cell>
        </row>
        <row r="1279">
          <cell r="H1279">
            <v>65651</v>
          </cell>
          <cell r="I1279">
            <v>0</v>
          </cell>
          <cell r="J1279" t="str">
            <v>GAJENDRA SINGH KUSHWAH</v>
          </cell>
          <cell r="K1279" t="str">
            <v>BEAJNATH SINGH KUSHWA</v>
          </cell>
          <cell r="L1279" t="str">
            <v>COMPUTER OPERATOR</v>
          </cell>
          <cell r="M1279" t="str">
            <v>281811</v>
          </cell>
          <cell r="N1279">
            <v>100590727951</v>
          </cell>
          <cell r="O1279">
            <v>100590727951</v>
          </cell>
          <cell r="P1279">
            <v>1814245638</v>
          </cell>
        </row>
        <row r="1280">
          <cell r="H1280">
            <v>65652</v>
          </cell>
          <cell r="I1280">
            <v>0</v>
          </cell>
          <cell r="J1280" t="str">
            <v>BANWARI SINGH SIKARWAR</v>
          </cell>
          <cell r="K1280" t="str">
            <v>RAMNATH SINGH SIKARWAR</v>
          </cell>
          <cell r="L1280" t="str">
            <v>COMPUTER OPERATOR</v>
          </cell>
          <cell r="M1280" t="str">
            <v>281813</v>
          </cell>
          <cell r="N1280">
            <v>100592503145</v>
          </cell>
          <cell r="O1280">
            <v>100592503145</v>
          </cell>
          <cell r="P1280">
            <v>1814245654</v>
          </cell>
        </row>
        <row r="1281">
          <cell r="H1281">
            <v>65653</v>
          </cell>
          <cell r="I1281">
            <v>0</v>
          </cell>
          <cell r="J1281" t="str">
            <v>PRABHAT KULSHRESHTHA</v>
          </cell>
          <cell r="K1281" t="str">
            <v>BHAGWAN LAL KULSHVESTHA</v>
          </cell>
          <cell r="L1281" t="str">
            <v>COMPUTER OPERATOR</v>
          </cell>
          <cell r="M1281" t="str">
            <v>302869</v>
          </cell>
          <cell r="N1281">
            <v>100939873694</v>
          </cell>
          <cell r="O1281">
            <v>100939873694</v>
          </cell>
          <cell r="P1281">
            <v>1814676654</v>
          </cell>
        </row>
        <row r="1282">
          <cell r="H1282">
            <v>65669</v>
          </cell>
          <cell r="I1282">
            <v>0</v>
          </cell>
          <cell r="J1282" t="str">
            <v>PRABHAT KUMAR VERMA</v>
          </cell>
          <cell r="K1282" t="str">
            <v>RAMAYAN PRASAD VERMA</v>
          </cell>
          <cell r="L1282" t="str">
            <v>COMPUTER OPERATOR</v>
          </cell>
          <cell r="M1282">
            <v>0</v>
          </cell>
          <cell r="N1282">
            <v>101286810410</v>
          </cell>
          <cell r="O1282">
            <v>101286810410</v>
          </cell>
          <cell r="P1282">
            <v>1814351788</v>
          </cell>
        </row>
        <row r="1283">
          <cell r="H1283">
            <v>68258</v>
          </cell>
          <cell r="I1283">
            <v>0</v>
          </cell>
          <cell r="J1283" t="str">
            <v>SAMIR GHOSH</v>
          </cell>
          <cell r="K1283" t="str">
            <v>SADESH GHOSH</v>
          </cell>
          <cell r="L1283" t="str">
            <v>SECURITY GUARD</v>
          </cell>
          <cell r="M1283">
            <v>0</v>
          </cell>
          <cell r="N1283">
            <v>100329815562</v>
          </cell>
          <cell r="O1283">
            <v>100329815562</v>
          </cell>
          <cell r="P1283">
            <v>4116549313</v>
          </cell>
        </row>
        <row r="1284">
          <cell r="H1284">
            <v>68376</v>
          </cell>
          <cell r="I1284">
            <v>0</v>
          </cell>
          <cell r="J1284" t="str">
            <v>ABDUR RAHMAN BAIKH</v>
          </cell>
          <cell r="K1284" t="str">
            <v>SUSFIYA BIBI</v>
          </cell>
          <cell r="L1284" t="str">
            <v>SECURITY GUARD</v>
          </cell>
          <cell r="M1284">
            <v>0</v>
          </cell>
          <cell r="N1284">
            <v>100000657991</v>
          </cell>
          <cell r="O1284">
            <v>100000657991</v>
          </cell>
          <cell r="P1284">
            <v>4116545376</v>
          </cell>
        </row>
        <row r="1285">
          <cell r="H1285">
            <v>68399</v>
          </cell>
          <cell r="I1285">
            <v>0</v>
          </cell>
          <cell r="J1285" t="str">
            <v>ABDUL REJAV SIL</v>
          </cell>
          <cell r="K1285" t="str">
            <v>ABDUL RAHIM</v>
          </cell>
          <cell r="L1285" t="str">
            <v>GUNMAN</v>
          </cell>
          <cell r="M1285">
            <v>0</v>
          </cell>
          <cell r="N1285">
            <v>101320009155</v>
          </cell>
          <cell r="O1285">
            <v>101320009155</v>
          </cell>
          <cell r="P1285">
            <v>4116549287</v>
          </cell>
        </row>
        <row r="1286">
          <cell r="H1286">
            <v>68400</v>
          </cell>
          <cell r="I1286">
            <v>0</v>
          </cell>
          <cell r="J1286" t="str">
            <v>SHYAMAL KUMAR BHATTACHARYA</v>
          </cell>
          <cell r="K1286" t="str">
            <v>NARAYAN BHATTACHARYA</v>
          </cell>
          <cell r="L1286" t="str">
            <v>GUNMAN</v>
          </cell>
          <cell r="M1286">
            <v>0</v>
          </cell>
          <cell r="N1286">
            <v>100784650150</v>
          </cell>
          <cell r="O1286">
            <v>100784650150</v>
          </cell>
          <cell r="P1286">
            <v>4116549272</v>
          </cell>
        </row>
        <row r="1287">
          <cell r="H1287">
            <v>68401</v>
          </cell>
          <cell r="I1287">
            <v>0</v>
          </cell>
          <cell r="J1287" t="str">
            <v>JEHER ALI SK</v>
          </cell>
          <cell r="K1287" t="str">
            <v>EKRAM SK SK</v>
          </cell>
          <cell r="L1287" t="str">
            <v>SECURITY GUARD</v>
          </cell>
          <cell r="M1287">
            <v>0</v>
          </cell>
          <cell r="N1287">
            <v>100784107488</v>
          </cell>
          <cell r="O1287">
            <v>100784107488</v>
          </cell>
          <cell r="P1287">
            <v>4116549296</v>
          </cell>
        </row>
        <row r="1288">
          <cell r="H1288">
            <v>68402</v>
          </cell>
          <cell r="I1288">
            <v>0</v>
          </cell>
          <cell r="J1288" t="str">
            <v>ASHADUL HAQUE MONDAL</v>
          </cell>
          <cell r="K1288" t="str">
            <v>FAIJUL HAQUE MONDAL</v>
          </cell>
          <cell r="L1288" t="str">
            <v>SECURITY GUARD</v>
          </cell>
          <cell r="M1288">
            <v>0</v>
          </cell>
          <cell r="N1288">
            <v>100784118016</v>
          </cell>
          <cell r="O1288">
            <v>100784118016</v>
          </cell>
          <cell r="P1288">
            <v>4116549301</v>
          </cell>
        </row>
        <row r="1289">
          <cell r="H1289">
            <v>68403</v>
          </cell>
          <cell r="I1289">
            <v>0</v>
          </cell>
          <cell r="J1289" t="str">
            <v>PABITRA CHATTERJEE</v>
          </cell>
          <cell r="K1289" t="str">
            <v>JAUGRAM</v>
          </cell>
          <cell r="L1289" t="str">
            <v>SECURITY GUARD</v>
          </cell>
          <cell r="M1289">
            <v>0</v>
          </cell>
          <cell r="N1289">
            <v>100783795117</v>
          </cell>
          <cell r="O1289">
            <v>100783795117</v>
          </cell>
          <cell r="P1289">
            <v>4116549305</v>
          </cell>
        </row>
        <row r="1290">
          <cell r="H1290">
            <v>68404</v>
          </cell>
          <cell r="I1290">
            <v>0</v>
          </cell>
          <cell r="J1290" t="str">
            <v>ABDUS SALAM MONDAL</v>
          </cell>
          <cell r="K1290" t="str">
            <v>ABDULKALAM MONDAL</v>
          </cell>
          <cell r="L1290" t="str">
            <v>SECURITY GUARD</v>
          </cell>
          <cell r="M1290">
            <v>0</v>
          </cell>
          <cell r="N1290">
            <v>100783550239</v>
          </cell>
          <cell r="O1290">
            <v>100783550239</v>
          </cell>
          <cell r="P1290">
            <v>4116549308</v>
          </cell>
        </row>
        <row r="1291">
          <cell r="H1291">
            <v>68405</v>
          </cell>
          <cell r="I1291">
            <v>0</v>
          </cell>
          <cell r="J1291" t="str">
            <v>BIPRADAS NANDI</v>
          </cell>
          <cell r="K1291" t="str">
            <v>GOBINDA NANDI</v>
          </cell>
          <cell r="L1291" t="str">
            <v>SECURITY GUARD</v>
          </cell>
          <cell r="M1291">
            <v>0</v>
          </cell>
          <cell r="N1291">
            <v>100119836158</v>
          </cell>
          <cell r="O1291">
            <v>100119836158</v>
          </cell>
          <cell r="P1291">
            <v>4116549910</v>
          </cell>
        </row>
        <row r="1292">
          <cell r="H1292">
            <v>68406</v>
          </cell>
          <cell r="I1292">
            <v>0</v>
          </cell>
          <cell r="J1292" t="str">
            <v>SAGAR PAL</v>
          </cell>
          <cell r="K1292" t="str">
            <v>MUKUNDA PAL</v>
          </cell>
          <cell r="L1292" t="str">
            <v>SECURITY GUARD</v>
          </cell>
          <cell r="M1292">
            <v>0</v>
          </cell>
          <cell r="N1292">
            <v>101320009210</v>
          </cell>
          <cell r="O1292">
            <v>101320009210</v>
          </cell>
          <cell r="P1292">
            <v>4116549932</v>
          </cell>
        </row>
        <row r="1293">
          <cell r="H1293">
            <v>68407</v>
          </cell>
          <cell r="I1293">
            <v>0</v>
          </cell>
          <cell r="J1293" t="str">
            <v>GOPAL DAS</v>
          </cell>
          <cell r="K1293" t="str">
            <v>HARADHAN DAS</v>
          </cell>
          <cell r="L1293" t="str">
            <v>SECURITY GUARD</v>
          </cell>
          <cell r="M1293">
            <v>0</v>
          </cell>
          <cell r="N1293">
            <v>100159163073</v>
          </cell>
          <cell r="O1293">
            <v>100159163073</v>
          </cell>
          <cell r="P1293">
            <v>4116549920</v>
          </cell>
        </row>
        <row r="1294">
          <cell r="H1294">
            <v>68408</v>
          </cell>
          <cell r="I1294">
            <v>0</v>
          </cell>
          <cell r="J1294" t="str">
            <v>ATISH KUMAR NANDI</v>
          </cell>
          <cell r="K1294" t="str">
            <v>SUDHAN NANDI</v>
          </cell>
          <cell r="L1294" t="str">
            <v>SECURITY GUARD</v>
          </cell>
          <cell r="M1294">
            <v>0</v>
          </cell>
          <cell r="N1294">
            <v>100418894651</v>
          </cell>
          <cell r="O1294">
            <v>100418894651</v>
          </cell>
          <cell r="P1294">
            <v>4116549924</v>
          </cell>
        </row>
        <row r="1295">
          <cell r="H1295">
            <v>68409</v>
          </cell>
          <cell r="I1295">
            <v>0</v>
          </cell>
          <cell r="J1295" t="str">
            <v>PARAN CHANDRA DAS</v>
          </cell>
          <cell r="K1295" t="str">
            <v>SAHADEB DAS</v>
          </cell>
          <cell r="L1295" t="str">
            <v>SECURITY GUARD</v>
          </cell>
          <cell r="M1295">
            <v>0</v>
          </cell>
          <cell r="N1295">
            <v>101326763995</v>
          </cell>
          <cell r="O1295">
            <v>101326763995</v>
          </cell>
          <cell r="P1295">
            <v>4116549946</v>
          </cell>
        </row>
        <row r="1296">
          <cell r="H1296">
            <v>68475</v>
          </cell>
          <cell r="I1296">
            <v>0</v>
          </cell>
          <cell r="J1296" t="str">
            <v>PRAVAT BAKSHI</v>
          </cell>
          <cell r="K1296" t="str">
            <v>LT SURENDRA KUMAR BAKSHI</v>
          </cell>
          <cell r="L1296" t="str">
            <v>SECURITY GUARD</v>
          </cell>
          <cell r="M1296">
            <v>0</v>
          </cell>
          <cell r="N1296">
            <v>101323448620</v>
          </cell>
          <cell r="O1296">
            <v>101323448620</v>
          </cell>
          <cell r="P1296">
            <v>4116549707</v>
          </cell>
        </row>
        <row r="1297">
          <cell r="H1297">
            <v>68476</v>
          </cell>
          <cell r="I1297">
            <v>0</v>
          </cell>
          <cell r="J1297" t="str">
            <v>MITHU SEKH</v>
          </cell>
          <cell r="K1297" t="str">
            <v>SAFITULA SEKH</v>
          </cell>
          <cell r="L1297" t="str">
            <v>SECURITY GUARD</v>
          </cell>
          <cell r="M1297">
            <v>0</v>
          </cell>
          <cell r="N1297">
            <v>100228496057</v>
          </cell>
          <cell r="O1297">
            <v>100228496057</v>
          </cell>
          <cell r="P1297">
            <v>4116549697</v>
          </cell>
        </row>
        <row r="1298">
          <cell r="H1298">
            <v>68477</v>
          </cell>
          <cell r="I1298">
            <v>0</v>
          </cell>
          <cell r="J1298" t="str">
            <v>MRINAL ADHIKARI</v>
          </cell>
          <cell r="K1298" t="str">
            <v>LT NIRANJAN ADHIKARI</v>
          </cell>
          <cell r="L1298" t="str">
            <v>SECURITY GUARD</v>
          </cell>
          <cell r="M1298">
            <v>0</v>
          </cell>
          <cell r="N1298">
            <v>101323448631</v>
          </cell>
          <cell r="O1298">
            <v>101323448631</v>
          </cell>
          <cell r="P1298">
            <v>4116549849</v>
          </cell>
        </row>
        <row r="1299">
          <cell r="H1299">
            <v>68481</v>
          </cell>
          <cell r="I1299">
            <v>0</v>
          </cell>
          <cell r="J1299" t="str">
            <v>DIPANKAR SARDAR</v>
          </cell>
          <cell r="K1299" t="str">
            <v>DIP SARDAR</v>
          </cell>
          <cell r="L1299" t="str">
            <v>SECURITY GUARD</v>
          </cell>
          <cell r="M1299">
            <v>0</v>
          </cell>
          <cell r="N1299">
            <v>101320009309</v>
          </cell>
          <cell r="O1299">
            <v>101320009309</v>
          </cell>
          <cell r="P1299">
            <v>4116545498</v>
          </cell>
        </row>
        <row r="1300">
          <cell r="H1300">
            <v>68482</v>
          </cell>
          <cell r="I1300">
            <v>0</v>
          </cell>
          <cell r="J1300" t="str">
            <v>NABIN SIKDER</v>
          </cell>
          <cell r="K1300" t="str">
            <v>GOPAL SIKDAR</v>
          </cell>
          <cell r="L1300" t="str">
            <v>SECURITY GUARD</v>
          </cell>
          <cell r="M1300">
            <v>0</v>
          </cell>
          <cell r="N1300">
            <v>101320009313</v>
          </cell>
          <cell r="O1300">
            <v>101320009313</v>
          </cell>
          <cell r="P1300">
            <v>4116545503</v>
          </cell>
        </row>
        <row r="1301">
          <cell r="H1301">
            <v>68483</v>
          </cell>
          <cell r="I1301">
            <v>0</v>
          </cell>
          <cell r="J1301" t="str">
            <v>MANGAL MAITY</v>
          </cell>
          <cell r="K1301" t="str">
            <v>BIRENDRA MAITY</v>
          </cell>
          <cell r="L1301" t="str">
            <v>SECURITY GUARD</v>
          </cell>
          <cell r="M1301">
            <v>0</v>
          </cell>
          <cell r="N1301">
            <v>100453051896</v>
          </cell>
          <cell r="O1301">
            <v>100453051896</v>
          </cell>
          <cell r="P1301">
            <v>4116545506</v>
          </cell>
        </row>
        <row r="1302">
          <cell r="H1302">
            <v>68484</v>
          </cell>
          <cell r="I1302">
            <v>0</v>
          </cell>
          <cell r="J1302" t="str">
            <v>SAMSUDDIN SEKH</v>
          </cell>
          <cell r="K1302" t="str">
            <v>SAYED SEKH</v>
          </cell>
          <cell r="L1302" t="str">
            <v>SECURITY GUARD</v>
          </cell>
          <cell r="M1302">
            <v>0</v>
          </cell>
          <cell r="N1302">
            <v>101320009299</v>
          </cell>
          <cell r="O1302">
            <v>101320009299</v>
          </cell>
          <cell r="P1302">
            <v>4116545479</v>
          </cell>
        </row>
        <row r="1303">
          <cell r="H1303">
            <v>68485</v>
          </cell>
          <cell r="I1303">
            <v>0</v>
          </cell>
          <cell r="J1303" t="str">
            <v>DEBDAS NANDI</v>
          </cell>
          <cell r="K1303" t="str">
            <v>GOBINDA NANDI</v>
          </cell>
          <cell r="L1303" t="str">
            <v>SECURITY GUARD</v>
          </cell>
          <cell r="M1303">
            <v>0</v>
          </cell>
          <cell r="N1303">
            <v>100142516540</v>
          </cell>
          <cell r="O1303">
            <v>100142516540</v>
          </cell>
          <cell r="P1303">
            <v>4116545473</v>
          </cell>
        </row>
        <row r="1304">
          <cell r="H1304">
            <v>68486</v>
          </cell>
          <cell r="I1304">
            <v>0</v>
          </cell>
          <cell r="J1304" t="str">
            <v>MOFI MOZZAH</v>
          </cell>
          <cell r="K1304" t="str">
            <v>LIZUFA YASMIN BIBI</v>
          </cell>
          <cell r="L1304" t="str">
            <v>SECURITY GUARD</v>
          </cell>
          <cell r="M1304">
            <v>0</v>
          </cell>
          <cell r="N1304">
            <v>101320009275</v>
          </cell>
          <cell r="O1304">
            <v>101320009275</v>
          </cell>
          <cell r="P1304">
            <v>4116545462</v>
          </cell>
        </row>
        <row r="1305">
          <cell r="H1305">
            <v>68487</v>
          </cell>
          <cell r="I1305">
            <v>0</v>
          </cell>
          <cell r="J1305" t="str">
            <v>ABDUL RAFIK MOLLAH</v>
          </cell>
          <cell r="K1305" t="str">
            <v>MAJHARUL MOLLAH</v>
          </cell>
          <cell r="L1305" t="str">
            <v>SECURITY GUARD</v>
          </cell>
          <cell r="M1305">
            <v>0</v>
          </cell>
          <cell r="N1305">
            <v>101320009281</v>
          </cell>
          <cell r="O1305">
            <v>101320009281</v>
          </cell>
          <cell r="P1305">
            <v>4116545466</v>
          </cell>
        </row>
        <row r="1306">
          <cell r="H1306">
            <v>68489</v>
          </cell>
          <cell r="I1306">
            <v>0</v>
          </cell>
          <cell r="J1306" t="str">
            <v>SUBRATA DEY</v>
          </cell>
          <cell r="K1306" t="str">
            <v>LT SUJIT DEY</v>
          </cell>
          <cell r="L1306" t="str">
            <v>SECURITY GUARD</v>
          </cell>
          <cell r="M1306">
            <v>0</v>
          </cell>
          <cell r="N1306">
            <v>100831282017</v>
          </cell>
          <cell r="O1306">
            <v>100831282017</v>
          </cell>
          <cell r="P1306">
            <v>4116545456</v>
          </cell>
        </row>
        <row r="1307">
          <cell r="H1307">
            <v>68490</v>
          </cell>
          <cell r="I1307">
            <v>0</v>
          </cell>
          <cell r="J1307" t="str">
            <v>KHOKAN METE</v>
          </cell>
          <cell r="K1307" t="str">
            <v>SUKUMAR METE</v>
          </cell>
          <cell r="L1307" t="str">
            <v>SECURITY GUARD</v>
          </cell>
          <cell r="M1307">
            <v>0</v>
          </cell>
          <cell r="N1307">
            <v>100604237383</v>
          </cell>
          <cell r="O1307">
            <v>100604237383</v>
          </cell>
          <cell r="P1307">
            <v>4116545380</v>
          </cell>
        </row>
        <row r="1308">
          <cell r="H1308">
            <v>68491</v>
          </cell>
          <cell r="I1308">
            <v>0</v>
          </cell>
          <cell r="J1308" t="str">
            <v>RINTU MANDOL</v>
          </cell>
          <cell r="K1308" t="str">
            <v>LT NIBANI MONDAL</v>
          </cell>
          <cell r="L1308" t="str">
            <v>SECURITY GUARD</v>
          </cell>
          <cell r="M1308">
            <v>0</v>
          </cell>
          <cell r="N1308">
            <v>101320009234</v>
          </cell>
          <cell r="O1308">
            <v>101320009234</v>
          </cell>
          <cell r="P1308">
            <v>4116545386</v>
          </cell>
        </row>
        <row r="1309">
          <cell r="H1309">
            <v>68492</v>
          </cell>
          <cell r="I1309">
            <v>0</v>
          </cell>
          <cell r="J1309" t="str">
            <v>BAPI KUNDU</v>
          </cell>
          <cell r="K1309" t="str">
            <v>PURNA CHANDRA KUNDU</v>
          </cell>
          <cell r="L1309" t="str">
            <v>SECURITY GUARD</v>
          </cell>
          <cell r="M1309">
            <v>0</v>
          </cell>
          <cell r="N1309">
            <v>101320009247</v>
          </cell>
          <cell r="O1309">
            <v>101320009247</v>
          </cell>
          <cell r="P1309">
            <v>4116545412</v>
          </cell>
        </row>
        <row r="1310">
          <cell r="H1310">
            <v>68493</v>
          </cell>
          <cell r="I1310">
            <v>0</v>
          </cell>
          <cell r="J1310" t="str">
            <v>BHARAT CHANDER PAL</v>
          </cell>
          <cell r="K1310" t="str">
            <v>LT HARISHANKAR PAL</v>
          </cell>
          <cell r="L1310" t="str">
            <v>SECURITY GUARD</v>
          </cell>
          <cell r="M1310">
            <v>0</v>
          </cell>
          <cell r="N1310">
            <v>100591607615</v>
          </cell>
          <cell r="O1310">
            <v>100591607615</v>
          </cell>
          <cell r="P1310">
            <v>4116545398</v>
          </cell>
        </row>
        <row r="1311">
          <cell r="H1311">
            <v>68494</v>
          </cell>
          <cell r="I1311">
            <v>0</v>
          </cell>
          <cell r="J1311" t="str">
            <v>ASIF DAS</v>
          </cell>
          <cell r="K1311" t="str">
            <v>GOUR CHANDRA DAS</v>
          </cell>
          <cell r="L1311" t="str">
            <v>SECURITY GUARD</v>
          </cell>
          <cell r="M1311">
            <v>0</v>
          </cell>
          <cell r="N1311">
            <v>101323448683</v>
          </cell>
          <cell r="O1311">
            <v>101323448683</v>
          </cell>
          <cell r="P1311">
            <v>4116545406</v>
          </cell>
        </row>
        <row r="1312">
          <cell r="H1312">
            <v>68495</v>
          </cell>
          <cell r="I1312">
            <v>0</v>
          </cell>
          <cell r="J1312" t="str">
            <v>NASIRUDDIN MONDAL</v>
          </cell>
          <cell r="K1312" t="str">
            <v>LT MIRJOBAN MONDAL</v>
          </cell>
          <cell r="L1312" t="str">
            <v>SECURITY GUARD</v>
          </cell>
          <cell r="M1312">
            <v>0</v>
          </cell>
          <cell r="N1312">
            <v>100603644703</v>
          </cell>
          <cell r="O1312">
            <v>100603644703</v>
          </cell>
          <cell r="P1312">
            <v>4116545425</v>
          </cell>
        </row>
        <row r="1313">
          <cell r="H1313">
            <v>68496</v>
          </cell>
          <cell r="I1313">
            <v>0</v>
          </cell>
          <cell r="J1313" t="str">
            <v>RAJIB DAS</v>
          </cell>
          <cell r="K1313" t="str">
            <v>PABITRA DAS</v>
          </cell>
          <cell r="L1313" t="str">
            <v>SECURITY GUARD</v>
          </cell>
          <cell r="M1313">
            <v>0</v>
          </cell>
          <cell r="N1313">
            <v>100865115710</v>
          </cell>
          <cell r="O1313">
            <v>100865115710</v>
          </cell>
          <cell r="P1313">
            <v>4116545437</v>
          </cell>
        </row>
        <row r="1314">
          <cell r="H1314">
            <v>68497</v>
          </cell>
          <cell r="I1314">
            <v>0</v>
          </cell>
          <cell r="J1314" t="str">
            <v>SABYASACHI CHOUDHARY</v>
          </cell>
          <cell r="K1314" t="str">
            <v>KHARIRUL BASAR CHOUDHARY</v>
          </cell>
          <cell r="L1314" t="str">
            <v>SECURITY GUARD</v>
          </cell>
          <cell r="M1314">
            <v>0</v>
          </cell>
          <cell r="N1314">
            <v>101320009252</v>
          </cell>
          <cell r="O1314">
            <v>101320009252</v>
          </cell>
          <cell r="P1314">
            <v>4116545414</v>
          </cell>
        </row>
        <row r="1315">
          <cell r="H1315">
            <v>68498</v>
          </cell>
          <cell r="I1315">
            <v>0</v>
          </cell>
          <cell r="J1315" t="str">
            <v>TAPAN DEBNATH</v>
          </cell>
          <cell r="K1315" t="str">
            <v>RAKHAN CHANDRA DEBNATH</v>
          </cell>
          <cell r="L1315" t="str">
            <v>SECURITY GUARD</v>
          </cell>
          <cell r="M1315">
            <v>0</v>
          </cell>
          <cell r="N1315">
            <v>101320009268</v>
          </cell>
          <cell r="O1315">
            <v>101320009268</v>
          </cell>
          <cell r="P1315">
            <v>4116545442</v>
          </cell>
        </row>
        <row r="1316">
          <cell r="H1316">
            <v>68542</v>
          </cell>
          <cell r="I1316">
            <v>0</v>
          </cell>
          <cell r="J1316" t="str">
            <v>DIBAYNDU GHOSH</v>
          </cell>
          <cell r="K1316" t="str">
            <v>HARADHAN GHOSH</v>
          </cell>
          <cell r="L1316" t="str">
            <v>SECURITY GUARD</v>
          </cell>
          <cell r="M1316">
            <v>0</v>
          </cell>
          <cell r="N1316">
            <v>101322795674</v>
          </cell>
          <cell r="O1316">
            <v>101322795674</v>
          </cell>
          <cell r="P1316">
            <v>4116549650</v>
          </cell>
        </row>
        <row r="1317">
          <cell r="H1317">
            <v>68543</v>
          </cell>
          <cell r="I1317">
            <v>0</v>
          </cell>
          <cell r="J1317" t="str">
            <v>KOUSHIK HALDER</v>
          </cell>
          <cell r="K1317" t="str">
            <v>TAPAS RANJAN HALDAR</v>
          </cell>
          <cell r="L1317" t="str">
            <v>SECURITY GUARD</v>
          </cell>
          <cell r="M1317">
            <v>0</v>
          </cell>
          <cell r="N1317">
            <v>101322795657</v>
          </cell>
          <cell r="O1317">
            <v>101322795657</v>
          </cell>
          <cell r="P1317">
            <v>4116549335</v>
          </cell>
        </row>
        <row r="1318">
          <cell r="H1318">
            <v>68544</v>
          </cell>
          <cell r="I1318">
            <v>0</v>
          </cell>
          <cell r="J1318" t="str">
            <v>HASEM ALI MONDAL</v>
          </cell>
          <cell r="K1318" t="str">
            <v>LT ANTAR ALI MONDAL</v>
          </cell>
          <cell r="L1318" t="str">
            <v>SECURITY GUARD</v>
          </cell>
          <cell r="M1318">
            <v>0</v>
          </cell>
          <cell r="N1318">
            <v>101322795661</v>
          </cell>
          <cell r="O1318">
            <v>101322795661</v>
          </cell>
          <cell r="P1318">
            <v>4116549646</v>
          </cell>
        </row>
        <row r="1319">
          <cell r="H1319">
            <v>68545</v>
          </cell>
          <cell r="I1319">
            <v>0</v>
          </cell>
          <cell r="J1319" t="str">
            <v>SUSANTA ROY</v>
          </cell>
          <cell r="K1319" t="str">
            <v>LT TARAPADA ROY</v>
          </cell>
          <cell r="L1319" t="str">
            <v>SECURITY GUARD</v>
          </cell>
          <cell r="M1319">
            <v>0</v>
          </cell>
          <cell r="N1319">
            <v>100856251083</v>
          </cell>
          <cell r="O1319">
            <v>100856251083</v>
          </cell>
          <cell r="P1319">
            <v>4116549330</v>
          </cell>
        </row>
        <row r="1320">
          <cell r="H1320">
            <v>68546</v>
          </cell>
          <cell r="I1320">
            <v>0</v>
          </cell>
          <cell r="J1320" t="str">
            <v>NARAN SAREN</v>
          </cell>
          <cell r="K1320" t="str">
            <v>LAKSHMI RAN SAREN</v>
          </cell>
          <cell r="L1320" t="str">
            <v>SECURITY GUARD</v>
          </cell>
          <cell r="M1320">
            <v>0</v>
          </cell>
          <cell r="N1320">
            <v>100027191086</v>
          </cell>
          <cell r="O1320">
            <v>100027191086</v>
          </cell>
          <cell r="P1320">
            <v>4116549671</v>
          </cell>
        </row>
        <row r="1321">
          <cell r="H1321">
            <v>68547</v>
          </cell>
          <cell r="I1321">
            <v>0</v>
          </cell>
          <cell r="J1321" t="str">
            <v>SK MAIHUDDIN</v>
          </cell>
          <cell r="K1321" t="str">
            <v>SK IDRISH ALI</v>
          </cell>
          <cell r="L1321" t="str">
            <v>SECURITY GUARD</v>
          </cell>
          <cell r="M1321">
            <v>0</v>
          </cell>
          <cell r="N1321">
            <v>101322795642</v>
          </cell>
          <cell r="O1321">
            <v>101322795642</v>
          </cell>
          <cell r="P1321">
            <v>4116549317</v>
          </cell>
        </row>
        <row r="1322">
          <cell r="H1322">
            <v>68548</v>
          </cell>
          <cell r="I1322">
            <v>0</v>
          </cell>
          <cell r="J1322" t="str">
            <v>PINTI MAJUMDER</v>
          </cell>
          <cell r="K1322" t="str">
            <v>SUBAL CH. MAJUMDAR</v>
          </cell>
          <cell r="L1322" t="str">
            <v>SECURITY GUARD</v>
          </cell>
          <cell r="M1322">
            <v>0</v>
          </cell>
          <cell r="N1322">
            <v>101322795688</v>
          </cell>
          <cell r="O1322">
            <v>101322795688</v>
          </cell>
          <cell r="P1322">
            <v>4116549655</v>
          </cell>
        </row>
        <row r="1323">
          <cell r="H1323">
            <v>68549</v>
          </cell>
          <cell r="I1323">
            <v>0</v>
          </cell>
          <cell r="J1323" t="str">
            <v>GOLAM BARI SEKH</v>
          </cell>
          <cell r="K1323" t="str">
            <v>LT GOLEM MOSTAFA SEKH</v>
          </cell>
          <cell r="L1323" t="str">
            <v>SECURITY GUARD</v>
          </cell>
          <cell r="M1323">
            <v>0</v>
          </cell>
          <cell r="N1323">
            <v>101286267960</v>
          </cell>
          <cell r="O1323">
            <v>101286267960</v>
          </cell>
          <cell r="P1323">
            <v>4116549244</v>
          </cell>
        </row>
        <row r="1324">
          <cell r="H1324">
            <v>68550</v>
          </cell>
          <cell r="I1324">
            <v>0</v>
          </cell>
          <cell r="J1324" t="str">
            <v>GOUTAM GHOSHAL</v>
          </cell>
          <cell r="K1324" t="str">
            <v>LT SWAPAN KUMAR GHOSHAL</v>
          </cell>
          <cell r="L1324" t="str">
            <v>SECURITY GUARD</v>
          </cell>
          <cell r="M1324">
            <v>0</v>
          </cell>
          <cell r="N1324">
            <v>101322795635</v>
          </cell>
          <cell r="O1324">
            <v>101322795635</v>
          </cell>
          <cell r="P1324">
            <v>4116549249</v>
          </cell>
        </row>
        <row r="1325">
          <cell r="H1325">
            <v>68551</v>
          </cell>
          <cell r="I1325">
            <v>0</v>
          </cell>
          <cell r="J1325" t="str">
            <v>ACHUL SEIKH</v>
          </cell>
          <cell r="K1325" t="str">
            <v>FAROJ SEIKH</v>
          </cell>
          <cell r="L1325" t="str">
            <v>SECURITY GUARD</v>
          </cell>
          <cell r="M1325">
            <v>0</v>
          </cell>
          <cell r="N1325">
            <v>101286267956</v>
          </cell>
          <cell r="O1325">
            <v>101286267956</v>
          </cell>
          <cell r="P1325">
            <v>4116549266</v>
          </cell>
        </row>
        <row r="1326">
          <cell r="H1326">
            <v>68552</v>
          </cell>
          <cell r="I1326">
            <v>0</v>
          </cell>
          <cell r="J1326" t="str">
            <v>RATHI NATH BANERJEE</v>
          </cell>
          <cell r="K1326" t="str">
            <v>LT RAMKRISHAN BANERJEE</v>
          </cell>
          <cell r="L1326" t="str">
            <v>SECURITY GUARD</v>
          </cell>
          <cell r="M1326">
            <v>0</v>
          </cell>
          <cell r="N1326">
            <v>101320009140</v>
          </cell>
          <cell r="O1326">
            <v>101320009140</v>
          </cell>
          <cell r="P1326">
            <v>4116549255</v>
          </cell>
        </row>
        <row r="1327">
          <cell r="H1327">
            <v>68553</v>
          </cell>
          <cell r="I1327">
            <v>0</v>
          </cell>
          <cell r="J1327" t="str">
            <v>RAFIKUL MONDAL</v>
          </cell>
          <cell r="K1327" t="str">
            <v>MR.</v>
          </cell>
          <cell r="L1327" t="str">
            <v>SECURITY GUARD</v>
          </cell>
          <cell r="M1327">
            <v>0</v>
          </cell>
          <cell r="N1327">
            <v>101352933627</v>
          </cell>
          <cell r="O1327">
            <v>101352933627</v>
          </cell>
          <cell r="P1327">
            <v>4116550071</v>
          </cell>
        </row>
        <row r="1328">
          <cell r="H1328">
            <v>68554</v>
          </cell>
          <cell r="I1328">
            <v>0</v>
          </cell>
          <cell r="J1328" t="str">
            <v>SHIBNATH MAJUMDAR</v>
          </cell>
          <cell r="K1328" t="str">
            <v>JAGA BANDHU MAJUMDAR</v>
          </cell>
          <cell r="L1328" t="str">
            <v>SECURITY GUARD</v>
          </cell>
          <cell r="M1328">
            <v>0</v>
          </cell>
          <cell r="N1328">
            <v>101286267973</v>
          </cell>
          <cell r="O1328">
            <v>101286267973</v>
          </cell>
          <cell r="P1328">
            <v>4116549261</v>
          </cell>
        </row>
        <row r="1329">
          <cell r="H1329">
            <v>68563</v>
          </cell>
          <cell r="I1329">
            <v>0</v>
          </cell>
          <cell r="J1329" t="str">
            <v>SUBHASHIS CHATTERJEE</v>
          </cell>
          <cell r="K1329" t="str">
            <v>SOMNATH CAHTTERJEE</v>
          </cell>
          <cell r="L1329" t="str">
            <v>SECURITY GUARD</v>
          </cell>
          <cell r="M1329">
            <v>0</v>
          </cell>
          <cell r="N1329">
            <v>101323448654</v>
          </cell>
          <cell r="O1329">
            <v>101323448654</v>
          </cell>
          <cell r="P1329">
            <v>4116549969</v>
          </cell>
        </row>
        <row r="1330">
          <cell r="H1330">
            <v>68564</v>
          </cell>
          <cell r="I1330">
            <v>0</v>
          </cell>
          <cell r="J1330" t="str">
            <v>SHASHANKA CHATTERJEE</v>
          </cell>
          <cell r="K1330" t="str">
            <v>LT DHIRENDER CHATTERJEE</v>
          </cell>
          <cell r="L1330" t="str">
            <v>SECURITY GUARD</v>
          </cell>
          <cell r="M1330">
            <v>0</v>
          </cell>
          <cell r="N1330">
            <v>101320009223</v>
          </cell>
          <cell r="O1330">
            <v>101320009223</v>
          </cell>
          <cell r="P1330">
            <v>4116548506</v>
          </cell>
        </row>
        <row r="1331">
          <cell r="H1331">
            <v>68565</v>
          </cell>
          <cell r="I1331">
            <v>0</v>
          </cell>
          <cell r="J1331" t="str">
            <v>ASFAR ALI MONDAL</v>
          </cell>
          <cell r="K1331" t="str">
            <v>ANOWAR ALI MONDAL</v>
          </cell>
          <cell r="L1331" t="str">
            <v>SECURITY GUARD</v>
          </cell>
          <cell r="M1331">
            <v>0</v>
          </cell>
          <cell r="N1331">
            <v>100576398933</v>
          </cell>
          <cell r="O1331">
            <v>100576398933</v>
          </cell>
          <cell r="P1331">
            <v>4116549950</v>
          </cell>
        </row>
        <row r="1332">
          <cell r="H1332">
            <v>68566</v>
          </cell>
          <cell r="I1332">
            <v>0</v>
          </cell>
          <cell r="J1332" t="str">
            <v>JAYANATA MUKHERJEE</v>
          </cell>
          <cell r="K1332" t="str">
            <v>LT SATYASHANKHARA MUKHERJEE</v>
          </cell>
          <cell r="L1332" t="str">
            <v>SECURITY GUARD</v>
          </cell>
          <cell r="M1332">
            <v>0</v>
          </cell>
          <cell r="N1332">
            <v>101323448677</v>
          </cell>
          <cell r="O1332">
            <v>101323448677</v>
          </cell>
          <cell r="P1332">
            <v>4116549995</v>
          </cell>
        </row>
        <row r="1333">
          <cell r="H1333">
            <v>68567</v>
          </cell>
          <cell r="I1333">
            <v>0</v>
          </cell>
          <cell r="J1333" t="str">
            <v>SUBAL ROY</v>
          </cell>
          <cell r="K1333" t="str">
            <v>LAKSHMI NARAYAN ROY</v>
          </cell>
          <cell r="L1333" t="str">
            <v>SECURITY GUARD</v>
          </cell>
          <cell r="M1333">
            <v>0</v>
          </cell>
          <cell r="N1333">
            <v>101323448665</v>
          </cell>
          <cell r="O1333">
            <v>101323448665</v>
          </cell>
          <cell r="P1333">
            <v>4116549985</v>
          </cell>
        </row>
        <row r="1334">
          <cell r="H1334">
            <v>68568</v>
          </cell>
          <cell r="I1334">
            <v>0</v>
          </cell>
          <cell r="J1334" t="str">
            <v>RABIN DAS</v>
          </cell>
          <cell r="K1334" t="str">
            <v>LT NALIN DAS</v>
          </cell>
          <cell r="L1334" t="str">
            <v>SECURITY GUARD</v>
          </cell>
          <cell r="M1334">
            <v>0</v>
          </cell>
          <cell r="N1334">
            <v>100576402183</v>
          </cell>
          <cell r="O1334">
            <v>100576402183</v>
          </cell>
          <cell r="P1334">
            <v>4116549954</v>
          </cell>
        </row>
        <row r="1335">
          <cell r="H1335">
            <v>68569</v>
          </cell>
          <cell r="I1335">
            <v>0</v>
          </cell>
          <cell r="J1335" t="str">
            <v>SWAPAN DAS</v>
          </cell>
          <cell r="K1335" t="str">
            <v>LT YOGSWAI DAS</v>
          </cell>
          <cell r="L1335" t="str">
            <v>SECURITY GUARD</v>
          </cell>
          <cell r="M1335">
            <v>0</v>
          </cell>
          <cell r="N1335">
            <v>101323448649</v>
          </cell>
          <cell r="O1335">
            <v>101323448649</v>
          </cell>
          <cell r="P1335">
            <v>4116549901</v>
          </cell>
        </row>
        <row r="1336">
          <cell r="H1336">
            <v>68570</v>
          </cell>
          <cell r="I1336">
            <v>0</v>
          </cell>
          <cell r="J1336" t="str">
            <v>NARAYAN CHANDRA JANA</v>
          </cell>
          <cell r="K1336" t="str">
            <v>LT BRAJA GOPAL JANA</v>
          </cell>
          <cell r="L1336" t="str">
            <v>SECURITY GUARD</v>
          </cell>
          <cell r="M1336">
            <v>0</v>
          </cell>
          <cell r="N1336">
            <v>101320009164</v>
          </cell>
          <cell r="O1336">
            <v>101320009164</v>
          </cell>
          <cell r="P1336">
            <v>4116549855</v>
          </cell>
        </row>
        <row r="1337">
          <cell r="H1337">
            <v>68571</v>
          </cell>
          <cell r="I1337">
            <v>0</v>
          </cell>
          <cell r="J1337" t="str">
            <v>BIJAY DEY</v>
          </cell>
          <cell r="K1337" t="str">
            <v>LT MONHANTA DEY</v>
          </cell>
          <cell r="L1337" t="str">
            <v>SECURITY GUARD</v>
          </cell>
          <cell r="M1337">
            <v>0</v>
          </cell>
          <cell r="N1337">
            <v>101320009206</v>
          </cell>
          <cell r="O1337">
            <v>101320009206</v>
          </cell>
          <cell r="P1337">
            <v>4116549907</v>
          </cell>
        </row>
        <row r="1338">
          <cell r="H1338">
            <v>68572</v>
          </cell>
          <cell r="I1338">
            <v>0</v>
          </cell>
          <cell r="J1338" t="str">
            <v>NAJMUR REHAMAN MONDAL</v>
          </cell>
          <cell r="K1338" t="str">
            <v>MD MAHASIN MONDAL</v>
          </cell>
          <cell r="L1338" t="str">
            <v>SECURITY GUARD</v>
          </cell>
          <cell r="M1338">
            <v>0</v>
          </cell>
          <cell r="N1338">
            <v>100603756503</v>
          </cell>
          <cell r="O1338">
            <v>100603756503</v>
          </cell>
          <cell r="P1338">
            <v>4116549896</v>
          </cell>
        </row>
        <row r="1339">
          <cell r="H1339">
            <v>68573</v>
          </cell>
          <cell r="I1339">
            <v>0</v>
          </cell>
          <cell r="J1339" t="str">
            <v>PRAVASH KUMAR GHORAI</v>
          </cell>
          <cell r="K1339" t="str">
            <v>BARENDRANATH GHORAI</v>
          </cell>
          <cell r="L1339" t="str">
            <v>SECURITY GUARD</v>
          </cell>
          <cell r="M1339">
            <v>0</v>
          </cell>
          <cell r="N1339">
            <v>101320009193</v>
          </cell>
          <cell r="O1339">
            <v>101320009193</v>
          </cell>
          <cell r="P1339">
            <v>4116549884</v>
          </cell>
        </row>
        <row r="1340">
          <cell r="H1340">
            <v>68574</v>
          </cell>
          <cell r="I1340">
            <v>0</v>
          </cell>
          <cell r="J1340" t="str">
            <v>SUKUMAR SAHOO</v>
          </cell>
          <cell r="K1340" t="str">
            <v>LT KALIPADA SAHOO</v>
          </cell>
          <cell r="L1340" t="str">
            <v>SECURITY GUARD</v>
          </cell>
          <cell r="M1340">
            <v>0</v>
          </cell>
          <cell r="N1340">
            <v>101320009172</v>
          </cell>
          <cell r="O1340">
            <v>101320009172</v>
          </cell>
          <cell r="P1340">
            <v>4116549859</v>
          </cell>
        </row>
        <row r="1341">
          <cell r="H1341">
            <v>68575</v>
          </cell>
          <cell r="I1341">
            <v>0</v>
          </cell>
          <cell r="J1341" t="str">
            <v>SWADESH RANJAN BAG</v>
          </cell>
          <cell r="K1341" t="str">
            <v>MT MANIK BAG</v>
          </cell>
          <cell r="L1341" t="str">
            <v>SECURITY GUARD</v>
          </cell>
          <cell r="M1341">
            <v>0</v>
          </cell>
          <cell r="N1341">
            <v>101320009186</v>
          </cell>
          <cell r="O1341">
            <v>101320009186</v>
          </cell>
          <cell r="P1341">
            <v>4116549874</v>
          </cell>
        </row>
        <row r="1342">
          <cell r="H1342">
            <v>70606</v>
          </cell>
          <cell r="I1342">
            <v>0</v>
          </cell>
          <cell r="J1342" t="str">
            <v>NITYA GOPAL PAL</v>
          </cell>
          <cell r="K1342" t="str">
            <v>RAMPADA PAL</v>
          </cell>
          <cell r="L1342" t="str">
            <v>SECURITY GUARD</v>
          </cell>
          <cell r="M1342">
            <v>0</v>
          </cell>
          <cell r="N1342">
            <v>101352878752</v>
          </cell>
          <cell r="O1342">
            <v>101352878752</v>
          </cell>
          <cell r="P1342">
            <v>4116661343</v>
          </cell>
        </row>
        <row r="1343">
          <cell r="H1343">
            <v>71461</v>
          </cell>
          <cell r="I1343">
            <v>0</v>
          </cell>
          <cell r="J1343" t="str">
            <v>SUNIRMAL CHALL</v>
          </cell>
          <cell r="K1343" t="str">
            <v>NEMAI CHALL</v>
          </cell>
          <cell r="L1343" t="str">
            <v>SECURITY SUPERVISOR</v>
          </cell>
          <cell r="M1343">
            <v>0</v>
          </cell>
          <cell r="N1343">
            <v>101377912267</v>
          </cell>
          <cell r="O1343">
            <v>101377912267</v>
          </cell>
          <cell r="P1343">
            <v>4116743938</v>
          </cell>
        </row>
        <row r="1344">
          <cell r="H1344">
            <v>73283</v>
          </cell>
          <cell r="I1344">
            <v>0</v>
          </cell>
          <cell r="J1344" t="str">
            <v>SURJYA MALLICK</v>
          </cell>
          <cell r="K1344" t="str">
            <v>BHAGIRATH MALLICK</v>
          </cell>
          <cell r="L1344" t="str">
            <v>SECURITY GUARD</v>
          </cell>
          <cell r="M1344">
            <v>0</v>
          </cell>
          <cell r="N1344">
            <v>101413183283</v>
          </cell>
          <cell r="O1344">
            <v>101413183283</v>
          </cell>
          <cell r="P1344" t="e">
            <v>#N/A</v>
          </cell>
        </row>
        <row r="1345">
          <cell r="H1345">
            <v>70147</v>
          </cell>
          <cell r="I1345">
            <v>0</v>
          </cell>
          <cell r="J1345" t="str">
            <v>SUSHEEL KUMAR</v>
          </cell>
          <cell r="K1345" t="str">
            <v>BHOORELAL</v>
          </cell>
          <cell r="L1345" t="str">
            <v>SUB STATION OPERATOR</v>
          </cell>
          <cell r="M1345">
            <v>0</v>
          </cell>
          <cell r="N1345">
            <v>101167276275</v>
          </cell>
          <cell r="O1345">
            <v>101167276275</v>
          </cell>
          <cell r="P1345">
            <v>8100290670</v>
          </cell>
        </row>
        <row r="1346">
          <cell r="H1346">
            <v>70148</v>
          </cell>
          <cell r="I1346">
            <v>0</v>
          </cell>
          <cell r="J1346" t="str">
            <v>ANIL KUMAR</v>
          </cell>
          <cell r="K1346" t="str">
            <v>BHOORELAL LODHI</v>
          </cell>
          <cell r="L1346" t="str">
            <v>SUB STATION OPERATOR</v>
          </cell>
          <cell r="M1346">
            <v>0</v>
          </cell>
          <cell r="N1346">
            <v>101350838805</v>
          </cell>
          <cell r="O1346">
            <v>101350838805</v>
          </cell>
          <cell r="P1346">
            <v>8100290682</v>
          </cell>
        </row>
        <row r="1347">
          <cell r="H1347">
            <v>70154</v>
          </cell>
          <cell r="I1347">
            <v>0</v>
          </cell>
          <cell r="J1347" t="str">
            <v>ANIL</v>
          </cell>
          <cell r="K1347" t="str">
            <v>HIRALAL</v>
          </cell>
          <cell r="L1347" t="str">
            <v>SUB STATION OPERATOR</v>
          </cell>
          <cell r="M1347">
            <v>0</v>
          </cell>
          <cell r="N1347">
            <v>101160561788</v>
          </cell>
          <cell r="O1347">
            <v>101160561788</v>
          </cell>
          <cell r="P1347">
            <v>8100290676</v>
          </cell>
        </row>
        <row r="1348">
          <cell r="H1348">
            <v>70307</v>
          </cell>
          <cell r="I1348">
            <v>0</v>
          </cell>
          <cell r="J1348" t="str">
            <v>UMESH KUMAR</v>
          </cell>
          <cell r="K1348" t="str">
            <v>RAMESHWAR THAKUR</v>
          </cell>
          <cell r="L1348" t="str">
            <v>SUB STATION OPERATOR</v>
          </cell>
          <cell r="M1348">
            <v>0</v>
          </cell>
          <cell r="N1348">
            <v>101344847147</v>
          </cell>
          <cell r="O1348">
            <v>101344847147</v>
          </cell>
          <cell r="P1348">
            <v>8100290688</v>
          </cell>
        </row>
        <row r="1349">
          <cell r="H1349">
            <v>70143</v>
          </cell>
          <cell r="I1349">
            <v>0</v>
          </cell>
          <cell r="J1349" t="str">
            <v>ANIL KUMAR</v>
          </cell>
          <cell r="K1349" t="str">
            <v>RAJ KUMAR</v>
          </cell>
          <cell r="L1349" t="str">
            <v>HELPER</v>
          </cell>
          <cell r="M1349">
            <v>0</v>
          </cell>
          <cell r="N1349">
            <v>100605215831</v>
          </cell>
          <cell r="O1349">
            <v>100605215831</v>
          </cell>
          <cell r="P1349">
            <v>8100290709</v>
          </cell>
        </row>
        <row r="1350">
          <cell r="H1350">
            <v>70144</v>
          </cell>
          <cell r="I1350">
            <v>0</v>
          </cell>
          <cell r="J1350" t="str">
            <v>LOCHAN LODHI</v>
          </cell>
          <cell r="K1350" t="str">
            <v>ACHCHHE LAL LODHI</v>
          </cell>
          <cell r="L1350" t="str">
            <v>HELPER</v>
          </cell>
          <cell r="M1350">
            <v>0</v>
          </cell>
          <cell r="N1350">
            <v>100604416971</v>
          </cell>
          <cell r="O1350">
            <v>100604416971</v>
          </cell>
          <cell r="P1350">
            <v>8100290697</v>
          </cell>
        </row>
        <row r="1351">
          <cell r="H1351">
            <v>70145</v>
          </cell>
          <cell r="I1351">
            <v>0</v>
          </cell>
          <cell r="J1351" t="str">
            <v>ASHOK PATEL</v>
          </cell>
          <cell r="K1351" t="str">
            <v>NOKE LAL</v>
          </cell>
          <cell r="L1351" t="str">
            <v>HELPER</v>
          </cell>
          <cell r="M1351">
            <v>0</v>
          </cell>
          <cell r="N1351">
            <v>101192954074</v>
          </cell>
          <cell r="O1351">
            <v>101192954074</v>
          </cell>
          <cell r="P1351">
            <v>8100290749</v>
          </cell>
        </row>
        <row r="1352">
          <cell r="H1352">
            <v>70152</v>
          </cell>
          <cell r="I1352">
            <v>0</v>
          </cell>
          <cell r="J1352" t="str">
            <v>DASRATH</v>
          </cell>
          <cell r="K1352" t="str">
            <v>RAMLAL</v>
          </cell>
          <cell r="L1352" t="str">
            <v>HELPER</v>
          </cell>
          <cell r="M1352">
            <v>0</v>
          </cell>
          <cell r="N1352">
            <v>101348055106</v>
          </cell>
          <cell r="O1352">
            <v>101348055106</v>
          </cell>
          <cell r="P1352">
            <v>8100290756</v>
          </cell>
        </row>
        <row r="1353">
          <cell r="H1353">
            <v>70335</v>
          </cell>
          <cell r="I1353">
            <v>0</v>
          </cell>
          <cell r="J1353" t="str">
            <v>ADARSH NAMDEO</v>
          </cell>
          <cell r="K1353" t="str">
            <v>SURENDRA NAMDEO</v>
          </cell>
          <cell r="L1353" t="str">
            <v>ASSISTANT</v>
          </cell>
          <cell r="M1353">
            <v>0</v>
          </cell>
          <cell r="N1353">
            <v>101350838753</v>
          </cell>
          <cell r="O1353">
            <v>101350838753</v>
          </cell>
          <cell r="P1353">
            <v>8100291512</v>
          </cell>
        </row>
        <row r="1354">
          <cell r="H1354">
            <v>71524</v>
          </cell>
          <cell r="I1354">
            <v>0</v>
          </cell>
          <cell r="J1354" t="str">
            <v>JUGAL KUMAR</v>
          </cell>
          <cell r="K1354" t="str">
            <v>GULAB SINGH</v>
          </cell>
          <cell r="L1354" t="str">
            <v>HELPER</v>
          </cell>
          <cell r="M1354">
            <v>0</v>
          </cell>
          <cell r="N1354">
            <v>101251265985</v>
          </cell>
          <cell r="O1354">
            <v>101251265985</v>
          </cell>
          <cell r="P1354" t="e">
            <v>#N/A</v>
          </cell>
        </row>
        <row r="1355">
          <cell r="H1355">
            <v>50273</v>
          </cell>
          <cell r="I1355">
            <v>0</v>
          </cell>
          <cell r="J1355" t="str">
            <v>NARSINGH PATEL</v>
          </cell>
          <cell r="K1355" t="str">
            <v>GANGADIN PATEL</v>
          </cell>
          <cell r="L1355" t="str">
            <v>GUNMAN</v>
          </cell>
          <cell r="M1355" t="str">
            <v>DL/11810/60891</v>
          </cell>
          <cell r="N1355">
            <v>100746656690</v>
          </cell>
          <cell r="O1355">
            <v>100746656690</v>
          </cell>
          <cell r="P1355">
            <v>5915833652</v>
          </cell>
        </row>
        <row r="1356">
          <cell r="H1356">
            <v>50277</v>
          </cell>
          <cell r="I1356">
            <v>0</v>
          </cell>
          <cell r="J1356" t="str">
            <v>RAM RATAN PAIKRA</v>
          </cell>
          <cell r="K1356" t="str">
            <v>BABU LAL</v>
          </cell>
          <cell r="L1356" t="str">
            <v>SECURITY GUARD</v>
          </cell>
          <cell r="M1356" t="str">
            <v>DL/11810/60895</v>
          </cell>
          <cell r="N1356">
            <v>100746356413</v>
          </cell>
          <cell r="O1356">
            <v>100746356413</v>
          </cell>
          <cell r="P1356">
            <v>5915833650</v>
          </cell>
        </row>
        <row r="1357">
          <cell r="H1357">
            <v>64704</v>
          </cell>
          <cell r="I1357">
            <v>0</v>
          </cell>
          <cell r="J1357" t="str">
            <v>DINKASH KU SINGH</v>
          </cell>
          <cell r="K1357" t="str">
            <v>AMAR SINGH</v>
          </cell>
          <cell r="L1357" t="str">
            <v>SECURITY GUARD</v>
          </cell>
          <cell r="M1357">
            <v>0</v>
          </cell>
          <cell r="N1357">
            <v>100900285364</v>
          </cell>
          <cell r="O1357">
            <v>100900285364</v>
          </cell>
          <cell r="P1357">
            <v>5916706327</v>
          </cell>
        </row>
        <row r="1358">
          <cell r="H1358">
            <v>68255</v>
          </cell>
          <cell r="I1358">
            <v>0</v>
          </cell>
          <cell r="J1358" t="str">
            <v>EMAL KUMAR</v>
          </cell>
          <cell r="K1358" t="str">
            <v>CHAINU RAM</v>
          </cell>
          <cell r="L1358" t="str">
            <v>SECURITY GUARD</v>
          </cell>
          <cell r="M1358">
            <v>0</v>
          </cell>
          <cell r="N1358">
            <v>101358481609</v>
          </cell>
          <cell r="O1358">
            <v>101358481609</v>
          </cell>
          <cell r="P1358">
            <v>5916777091</v>
          </cell>
        </row>
        <row r="1359">
          <cell r="H1359">
            <v>69213</v>
          </cell>
          <cell r="I1359">
            <v>0</v>
          </cell>
          <cell r="J1359" t="str">
            <v>GUDDU PATEL</v>
          </cell>
          <cell r="K1359" t="str">
            <v>TULARAM</v>
          </cell>
          <cell r="L1359" t="str">
            <v>SECURITY GUARD</v>
          </cell>
          <cell r="M1359">
            <v>0</v>
          </cell>
          <cell r="N1359">
            <v>101352093305</v>
          </cell>
          <cell r="O1359">
            <v>101352093305</v>
          </cell>
          <cell r="P1359">
            <v>5916865958</v>
          </cell>
        </row>
        <row r="1360">
          <cell r="H1360">
            <v>71875</v>
          </cell>
          <cell r="I1360">
            <v>0</v>
          </cell>
          <cell r="J1360" t="str">
            <v>VIVEK MISHRA</v>
          </cell>
          <cell r="K1360" t="str">
            <v>SHRAVAN KUMAR MISHRA</v>
          </cell>
          <cell r="L1360" t="str">
            <v>SECURITY GUARD</v>
          </cell>
          <cell r="M1360">
            <v>0</v>
          </cell>
          <cell r="N1360">
            <v>100411146220</v>
          </cell>
          <cell r="O1360">
            <v>100411146220</v>
          </cell>
          <cell r="P1360">
            <v>3712737876</v>
          </cell>
        </row>
        <row r="1361">
          <cell r="H1361">
            <v>71920</v>
          </cell>
          <cell r="I1361">
            <v>0</v>
          </cell>
          <cell r="J1361" t="str">
            <v>RAM KISHORE SAHU</v>
          </cell>
          <cell r="K1361" t="str">
            <v>RATI RAM</v>
          </cell>
          <cell r="L1361" t="str">
            <v>SECURITY GUARD</v>
          </cell>
          <cell r="M1361">
            <v>0</v>
          </cell>
          <cell r="N1361">
            <v>100589597852</v>
          </cell>
          <cell r="O1361">
            <v>100589597852</v>
          </cell>
          <cell r="P1361">
            <v>0</v>
          </cell>
        </row>
        <row r="1362">
          <cell r="H1362">
            <v>72832</v>
          </cell>
          <cell r="I1362">
            <v>0</v>
          </cell>
          <cell r="J1362" t="str">
            <v>PRANAV KUMAR</v>
          </cell>
          <cell r="K1362" t="str">
            <v>RANVIJAY SINGH</v>
          </cell>
          <cell r="L1362" t="str">
            <v>SECURITY GUARD</v>
          </cell>
          <cell r="M1362">
            <v>0</v>
          </cell>
          <cell r="N1362">
            <v>101426049209</v>
          </cell>
          <cell r="O1362">
            <v>101426049209</v>
          </cell>
          <cell r="P1362" t="e">
            <v>#N/A</v>
          </cell>
        </row>
        <row r="1363">
          <cell r="H1363">
            <v>73328</v>
          </cell>
          <cell r="I1363">
            <v>0</v>
          </cell>
          <cell r="J1363" t="str">
            <v>MANISH PASWAN</v>
          </cell>
          <cell r="K1363" t="str">
            <v>SHIVLAL PASWAN</v>
          </cell>
          <cell r="L1363" t="str">
            <v>SECURITY GUARD</v>
          </cell>
          <cell r="M1363">
            <v>0</v>
          </cell>
          <cell r="N1363" t="e">
            <v>#N/A</v>
          </cell>
          <cell r="O1363" t="e">
            <v>#N/A</v>
          </cell>
          <cell r="P1363" t="e">
            <v>#N/A</v>
          </cell>
        </row>
        <row r="1364">
          <cell r="H1364">
            <v>73332</v>
          </cell>
          <cell r="I1364">
            <v>0</v>
          </cell>
          <cell r="J1364" t="str">
            <v>SEEPENDRA KUMAR BAGHEL</v>
          </cell>
          <cell r="K1364" t="str">
            <v>LAXMIDAS BAGHEL</v>
          </cell>
          <cell r="L1364" t="str">
            <v>SECURITY GUARD</v>
          </cell>
          <cell r="M1364">
            <v>0</v>
          </cell>
          <cell r="N1364" t="e">
            <v>#N/A</v>
          </cell>
          <cell r="O1364" t="e">
            <v>#N/A</v>
          </cell>
          <cell r="P1364" t="e">
            <v>#N/A</v>
          </cell>
        </row>
        <row r="1365">
          <cell r="H1365">
            <v>73333</v>
          </cell>
          <cell r="I1365">
            <v>0</v>
          </cell>
          <cell r="J1365" t="str">
            <v>KAMAL DAS BAGHEL</v>
          </cell>
          <cell r="K1365" t="str">
            <v>SANTU RAM BAGHEL</v>
          </cell>
          <cell r="L1365" t="str">
            <v>SECURITY GUARD</v>
          </cell>
          <cell r="M1365">
            <v>0</v>
          </cell>
          <cell r="N1365" t="e">
            <v>#N/A</v>
          </cell>
          <cell r="O1365" t="e">
            <v>#N/A</v>
          </cell>
          <cell r="P1365" t="e">
            <v>#N/A</v>
          </cell>
        </row>
        <row r="1366">
          <cell r="H1366">
            <v>73334</v>
          </cell>
          <cell r="I1366">
            <v>0</v>
          </cell>
          <cell r="J1366" t="str">
            <v>DHANRAJ BAIDH</v>
          </cell>
          <cell r="K1366" t="str">
            <v>SARJU RAM BAIDH</v>
          </cell>
          <cell r="L1366" t="str">
            <v>SECURITY GUARD</v>
          </cell>
          <cell r="M1366">
            <v>0</v>
          </cell>
          <cell r="N1366" t="e">
            <v>#N/A</v>
          </cell>
          <cell r="O1366" t="e">
            <v>#N/A</v>
          </cell>
          <cell r="P1366" t="e">
            <v>#N/A</v>
          </cell>
        </row>
        <row r="1367">
          <cell r="H1367">
            <v>73335</v>
          </cell>
          <cell r="I1367">
            <v>0</v>
          </cell>
          <cell r="J1367" t="str">
            <v>DHANANJAY KHANDE</v>
          </cell>
          <cell r="K1367" t="str">
            <v>RAJKUMAR KHANDE</v>
          </cell>
          <cell r="L1367" t="str">
            <v>SECURITY GUARD</v>
          </cell>
          <cell r="M1367">
            <v>0</v>
          </cell>
          <cell r="N1367" t="e">
            <v>#N/A</v>
          </cell>
          <cell r="O1367" t="e">
            <v>#N/A</v>
          </cell>
          <cell r="P1367" t="e">
            <v>#N/A</v>
          </cell>
        </row>
        <row r="1368">
          <cell r="H1368">
            <v>73336</v>
          </cell>
          <cell r="I1368">
            <v>0</v>
          </cell>
          <cell r="J1368" t="str">
            <v>AASHEESH KUMAR TIWARI</v>
          </cell>
          <cell r="K1368" t="str">
            <v>MAHESH TIWARI</v>
          </cell>
          <cell r="L1368" t="str">
            <v>SECURITY GUARD</v>
          </cell>
          <cell r="M1368">
            <v>0</v>
          </cell>
          <cell r="N1368" t="e">
            <v>#N/A</v>
          </cell>
          <cell r="O1368" t="e">
            <v>#N/A</v>
          </cell>
          <cell r="P1368" t="e">
            <v>#N/A</v>
          </cell>
        </row>
        <row r="1369">
          <cell r="H1369">
            <v>73337</v>
          </cell>
          <cell r="I1369">
            <v>0</v>
          </cell>
          <cell r="J1369" t="str">
            <v>B. DEEPAK</v>
          </cell>
          <cell r="K1369" t="str">
            <v>B. RAMU</v>
          </cell>
          <cell r="L1369" t="str">
            <v>SECURITY GUARD</v>
          </cell>
          <cell r="M1369">
            <v>0</v>
          </cell>
          <cell r="N1369" t="e">
            <v>#N/A</v>
          </cell>
          <cell r="O1369" t="e">
            <v>#N/A</v>
          </cell>
          <cell r="P1369" t="e">
            <v>#N/A</v>
          </cell>
        </row>
        <row r="1370">
          <cell r="H1370">
            <v>73578</v>
          </cell>
          <cell r="I1370">
            <v>0</v>
          </cell>
          <cell r="J1370" t="str">
            <v>kanhaiya agarwal</v>
          </cell>
          <cell r="K1370" t="str">
            <v>mangatu ram agarwal</v>
          </cell>
          <cell r="L1370" t="str">
            <v>SECURITY GUARD</v>
          </cell>
          <cell r="M1370">
            <v>0</v>
          </cell>
          <cell r="N1370" t="e">
            <v>#N/A</v>
          </cell>
          <cell r="O1370" t="e">
            <v>#N/A</v>
          </cell>
          <cell r="P1370" t="e">
            <v>#N/A</v>
          </cell>
        </row>
        <row r="1371">
          <cell r="H1371">
            <v>64651</v>
          </cell>
          <cell r="I1371">
            <v>0</v>
          </cell>
          <cell r="J1371" t="str">
            <v>AJAY KU SINGH</v>
          </cell>
          <cell r="K1371" t="str">
            <v>RAMVILASH SINGH</v>
          </cell>
          <cell r="L1371" t="str">
            <v>COMPUTER OPERATOR</v>
          </cell>
          <cell r="M1371">
            <v>0</v>
          </cell>
          <cell r="N1371">
            <v>101352093442</v>
          </cell>
          <cell r="O1371">
            <v>101352093442</v>
          </cell>
          <cell r="P1371">
            <v>5916715609</v>
          </cell>
        </row>
        <row r="1372">
          <cell r="H1372">
            <v>65337</v>
          </cell>
          <cell r="I1372">
            <v>0</v>
          </cell>
          <cell r="J1372" t="str">
            <v>RAM SAWROOP</v>
          </cell>
          <cell r="K1372" t="str">
            <v>SHIV SHANKAR SINGH</v>
          </cell>
          <cell r="L1372" t="str">
            <v>SECURITY GUARD</v>
          </cell>
          <cell r="M1372">
            <v>0</v>
          </cell>
          <cell r="N1372">
            <v>101352093461</v>
          </cell>
          <cell r="O1372">
            <v>101352093461</v>
          </cell>
          <cell r="P1372">
            <v>5916776818</v>
          </cell>
        </row>
        <row r="1373">
          <cell r="H1373">
            <v>68171</v>
          </cell>
          <cell r="I1373">
            <v>0</v>
          </cell>
          <cell r="J1373" t="str">
            <v>DEVDHAR VENJAM</v>
          </cell>
          <cell r="K1373" t="str">
            <v>GOJURAM</v>
          </cell>
          <cell r="L1373" t="str">
            <v>SECURITY GUARD</v>
          </cell>
          <cell r="M1373">
            <v>0</v>
          </cell>
          <cell r="N1373">
            <v>101357133715</v>
          </cell>
          <cell r="O1373">
            <v>101357133715</v>
          </cell>
          <cell r="P1373">
            <v>5916843447</v>
          </cell>
        </row>
        <row r="1374">
          <cell r="H1374">
            <v>70048</v>
          </cell>
          <cell r="I1374">
            <v>0</v>
          </cell>
          <cell r="J1374" t="str">
            <v>ANKIT KUMAR</v>
          </cell>
          <cell r="K1374" t="str">
            <v>SURESH</v>
          </cell>
          <cell r="L1374" t="str">
            <v>SUB STATION OPERATOR</v>
          </cell>
          <cell r="M1374">
            <v>0</v>
          </cell>
          <cell r="N1374">
            <v>101167276441</v>
          </cell>
          <cell r="O1374">
            <v>101167276441</v>
          </cell>
          <cell r="P1374">
            <v>8100290979</v>
          </cell>
        </row>
        <row r="1375">
          <cell r="H1375">
            <v>70049</v>
          </cell>
          <cell r="I1375">
            <v>0</v>
          </cell>
          <cell r="J1375" t="str">
            <v>RAJKUMAR MARKAM</v>
          </cell>
          <cell r="K1375" t="str">
            <v>MANDHAI SINGH</v>
          </cell>
          <cell r="L1375" t="str">
            <v>SUB STATION OPERATOR</v>
          </cell>
          <cell r="M1375">
            <v>0</v>
          </cell>
          <cell r="N1375">
            <v>101167276439</v>
          </cell>
          <cell r="O1375">
            <v>101167276439</v>
          </cell>
          <cell r="P1375">
            <v>8100290981</v>
          </cell>
        </row>
        <row r="1376">
          <cell r="H1376">
            <v>70051</v>
          </cell>
          <cell r="I1376">
            <v>0</v>
          </cell>
          <cell r="J1376" t="str">
            <v>GANESH PRASAD</v>
          </cell>
          <cell r="K1376" t="str">
            <v>DHANNU LAL DHURVE</v>
          </cell>
          <cell r="L1376" t="str">
            <v>SUB STATION OPERATOR</v>
          </cell>
          <cell r="M1376">
            <v>0</v>
          </cell>
          <cell r="N1376">
            <v>101167276460</v>
          </cell>
          <cell r="O1376">
            <v>101167276460</v>
          </cell>
          <cell r="P1376">
            <v>8100290977</v>
          </cell>
        </row>
        <row r="1377">
          <cell r="H1377">
            <v>70052</v>
          </cell>
          <cell r="I1377">
            <v>0</v>
          </cell>
          <cell r="J1377" t="str">
            <v>GOUTAM SINGH</v>
          </cell>
          <cell r="K1377" t="str">
            <v>BUDDHOO SINGH</v>
          </cell>
          <cell r="L1377" t="str">
            <v>HELPER</v>
          </cell>
          <cell r="M1377">
            <v>0</v>
          </cell>
          <cell r="N1377">
            <v>101344005217</v>
          </cell>
          <cell r="O1377">
            <v>101344005217</v>
          </cell>
          <cell r="P1377">
            <v>8100290985</v>
          </cell>
        </row>
        <row r="1378">
          <cell r="H1378">
            <v>66826</v>
          </cell>
          <cell r="I1378">
            <v>0</v>
          </cell>
          <cell r="J1378" t="str">
            <v>JAIDEEPM PANCHESWAR</v>
          </cell>
          <cell r="K1378" t="str">
            <v>JAGAT LAL PANCHESWAR</v>
          </cell>
          <cell r="L1378" t="str">
            <v>SUB STATION OPERATOR</v>
          </cell>
          <cell r="M1378">
            <v>0</v>
          </cell>
          <cell r="N1378">
            <v>100654783313</v>
          </cell>
          <cell r="O1378">
            <v>100654783313</v>
          </cell>
          <cell r="P1378" t="e">
            <v>#N/A</v>
          </cell>
        </row>
        <row r="1379">
          <cell r="H1379">
            <v>66827</v>
          </cell>
          <cell r="I1379">
            <v>0</v>
          </cell>
          <cell r="J1379" t="str">
            <v>VISHAL SONI</v>
          </cell>
          <cell r="K1379" t="str">
            <v>SHIV KUMAR SONI</v>
          </cell>
          <cell r="L1379" t="str">
            <v>SUB STATION OPERATOR</v>
          </cell>
          <cell r="M1379">
            <v>0</v>
          </cell>
          <cell r="N1379">
            <v>100941302331</v>
          </cell>
          <cell r="O1379">
            <v>100941302331</v>
          </cell>
          <cell r="P1379" t="e">
            <v>#N/A</v>
          </cell>
        </row>
        <row r="1380">
          <cell r="H1380">
            <v>66828</v>
          </cell>
          <cell r="I1380">
            <v>0</v>
          </cell>
          <cell r="J1380" t="str">
            <v>RAMKRAPAL</v>
          </cell>
          <cell r="K1380" t="str">
            <v>DAHERIYA</v>
          </cell>
          <cell r="L1380" t="str">
            <v>SUB STATION OPERATOR</v>
          </cell>
          <cell r="M1380">
            <v>0</v>
          </cell>
          <cell r="N1380">
            <v>101326591937</v>
          </cell>
          <cell r="O1380">
            <v>101326591937</v>
          </cell>
          <cell r="P1380" t="e">
            <v>#N/A</v>
          </cell>
        </row>
        <row r="1381">
          <cell r="H1381">
            <v>66829</v>
          </cell>
          <cell r="I1381">
            <v>0</v>
          </cell>
          <cell r="J1381" t="str">
            <v>SOURABH VISHWAKARMA</v>
          </cell>
          <cell r="K1381" t="str">
            <v>SHARAD VISHWAKARMA</v>
          </cell>
          <cell r="L1381" t="str">
            <v>SUB STATION HELPER</v>
          </cell>
          <cell r="M1381">
            <v>0</v>
          </cell>
          <cell r="N1381">
            <v>101328291232</v>
          </cell>
          <cell r="O1381">
            <v>101328291232</v>
          </cell>
          <cell r="P1381" t="e">
            <v>#N/A</v>
          </cell>
        </row>
        <row r="1382">
          <cell r="H1382">
            <v>66830</v>
          </cell>
          <cell r="I1382">
            <v>0</v>
          </cell>
          <cell r="J1382" t="str">
            <v>MANISH SONI</v>
          </cell>
          <cell r="K1382" t="str">
            <v>LATE SHRI PRADEEP SONI</v>
          </cell>
          <cell r="L1382" t="str">
            <v>ASSISTANT</v>
          </cell>
          <cell r="M1382">
            <v>0</v>
          </cell>
          <cell r="N1382">
            <v>101328291209</v>
          </cell>
          <cell r="O1382">
            <v>101328291209</v>
          </cell>
          <cell r="P1382" t="e">
            <v>#N/A</v>
          </cell>
        </row>
        <row r="1383">
          <cell r="H1383">
            <v>66831</v>
          </cell>
          <cell r="I1383">
            <v>0</v>
          </cell>
          <cell r="J1383" t="str">
            <v>AASHISH KUMAR RAJPOOT</v>
          </cell>
          <cell r="K1383" t="str">
            <v>KISHAN LAL RAJPOOT</v>
          </cell>
          <cell r="L1383" t="str">
            <v>ASSISTANT</v>
          </cell>
          <cell r="M1383">
            <v>0</v>
          </cell>
          <cell r="N1383">
            <v>101341002316</v>
          </cell>
          <cell r="O1383">
            <v>101341002316</v>
          </cell>
          <cell r="P1383" t="e">
            <v>#N/A</v>
          </cell>
        </row>
        <row r="1384">
          <cell r="H1384">
            <v>66832</v>
          </cell>
          <cell r="I1384">
            <v>0</v>
          </cell>
          <cell r="J1384" t="str">
            <v>PRASHANT THAKUR</v>
          </cell>
          <cell r="K1384" t="str">
            <v>PRABHAT SINGH THAKUR</v>
          </cell>
          <cell r="L1384" t="str">
            <v>ASSISTANT</v>
          </cell>
          <cell r="M1384">
            <v>0</v>
          </cell>
          <cell r="N1384">
            <v>101327304906</v>
          </cell>
          <cell r="O1384">
            <v>101327304906</v>
          </cell>
          <cell r="P1384" t="e">
            <v>#N/A</v>
          </cell>
        </row>
        <row r="1385">
          <cell r="H1385">
            <v>66833</v>
          </cell>
          <cell r="I1385">
            <v>0</v>
          </cell>
          <cell r="J1385" t="str">
            <v>SHIV NARAYAN RAJAK</v>
          </cell>
          <cell r="K1385" t="str">
            <v>SAROOP CHAND RAJAK</v>
          </cell>
          <cell r="L1385" t="str">
            <v>FUSE OF  CALL</v>
          </cell>
          <cell r="M1385">
            <v>0</v>
          </cell>
          <cell r="N1385">
            <v>101327301067</v>
          </cell>
          <cell r="O1385">
            <v>101327301067</v>
          </cell>
          <cell r="P1385" t="e">
            <v>#N/A</v>
          </cell>
        </row>
        <row r="1386">
          <cell r="H1386">
            <v>66834</v>
          </cell>
          <cell r="I1386">
            <v>0</v>
          </cell>
          <cell r="J1386" t="str">
            <v>MAHENDRA KURETI</v>
          </cell>
          <cell r="K1386" t="str">
            <v>SUGRIV KURETI</v>
          </cell>
          <cell r="L1386" t="str">
            <v>LINEMAN HELPER</v>
          </cell>
          <cell r="M1386">
            <v>0</v>
          </cell>
          <cell r="N1386">
            <v>101328291245</v>
          </cell>
          <cell r="O1386">
            <v>101328291245</v>
          </cell>
          <cell r="P1386" t="e">
            <v>#N/A</v>
          </cell>
        </row>
        <row r="1387">
          <cell r="H1387">
            <v>66835</v>
          </cell>
          <cell r="I1387">
            <v>0</v>
          </cell>
          <cell r="J1387" t="str">
            <v>AAVID KHAN</v>
          </cell>
          <cell r="K1387" t="str">
            <v>KALE KHAN</v>
          </cell>
          <cell r="L1387" t="str">
            <v>LINEMAN HELPER</v>
          </cell>
          <cell r="M1387">
            <v>0</v>
          </cell>
          <cell r="N1387">
            <v>101328291250</v>
          </cell>
          <cell r="O1387">
            <v>101328291250</v>
          </cell>
          <cell r="P1387" t="e">
            <v>#N/A</v>
          </cell>
        </row>
        <row r="1388">
          <cell r="H1388">
            <v>66836</v>
          </cell>
          <cell r="I1388">
            <v>0</v>
          </cell>
          <cell r="J1388" t="str">
            <v>MANISH KUMAR INVATI</v>
          </cell>
          <cell r="K1388" t="str">
            <v>SAKAR LAL</v>
          </cell>
          <cell r="L1388" t="str">
            <v>LINEMAN HELPER</v>
          </cell>
          <cell r="M1388">
            <v>0</v>
          </cell>
          <cell r="N1388">
            <v>101328291376</v>
          </cell>
          <cell r="O1388">
            <v>101328291376</v>
          </cell>
          <cell r="P1388" t="e">
            <v>#N/A</v>
          </cell>
        </row>
        <row r="1389">
          <cell r="H1389">
            <v>66810</v>
          </cell>
          <cell r="I1389">
            <v>0</v>
          </cell>
          <cell r="J1389" t="str">
            <v>PRAKASH KUMAR BISEN</v>
          </cell>
          <cell r="K1389" t="str">
            <v>SHRI JHANK LAL</v>
          </cell>
          <cell r="L1389" t="str">
            <v>SUB STATION OPERATOR</v>
          </cell>
          <cell r="M1389">
            <v>0</v>
          </cell>
          <cell r="N1389">
            <v>101157037989</v>
          </cell>
          <cell r="O1389">
            <v>101157037989</v>
          </cell>
          <cell r="P1389" t="e">
            <v>#N/A</v>
          </cell>
        </row>
        <row r="1390">
          <cell r="H1390">
            <v>66811</v>
          </cell>
          <cell r="I1390">
            <v>0</v>
          </cell>
          <cell r="J1390" t="str">
            <v>DHARMENDRA BARMANIYA</v>
          </cell>
          <cell r="K1390" t="str">
            <v>RAMBHAROSE BARMANIYA</v>
          </cell>
          <cell r="L1390" t="str">
            <v>SUB STATION OPERATOR</v>
          </cell>
          <cell r="M1390">
            <v>0</v>
          </cell>
          <cell r="N1390">
            <v>101326551505</v>
          </cell>
          <cell r="O1390">
            <v>101326551505</v>
          </cell>
          <cell r="P1390" t="e">
            <v>#N/A</v>
          </cell>
        </row>
        <row r="1391">
          <cell r="H1391">
            <v>66812</v>
          </cell>
          <cell r="I1391">
            <v>0</v>
          </cell>
          <cell r="J1391" t="str">
            <v>VINEET KUMAR</v>
          </cell>
          <cell r="K1391" t="str">
            <v>MAHESH KUMAR</v>
          </cell>
          <cell r="L1391" t="str">
            <v>SUB STATION OPERATOR</v>
          </cell>
          <cell r="M1391">
            <v>0</v>
          </cell>
          <cell r="N1391">
            <v>101311479558</v>
          </cell>
          <cell r="O1391">
            <v>101311479558</v>
          </cell>
          <cell r="P1391" t="e">
            <v>#N/A</v>
          </cell>
        </row>
        <row r="1392">
          <cell r="H1392">
            <v>66813</v>
          </cell>
          <cell r="I1392">
            <v>0</v>
          </cell>
          <cell r="J1392" t="str">
            <v>ANUJ SHARMA</v>
          </cell>
          <cell r="K1392" t="str">
            <v>RAMJI SHARMA</v>
          </cell>
          <cell r="L1392" t="str">
            <v>SUB STATION HELPER</v>
          </cell>
          <cell r="M1392">
            <v>0</v>
          </cell>
          <cell r="N1392">
            <v>101311479562</v>
          </cell>
          <cell r="O1392">
            <v>101311479562</v>
          </cell>
          <cell r="P1392" t="e">
            <v>#N/A</v>
          </cell>
        </row>
        <row r="1393">
          <cell r="H1393">
            <v>66814</v>
          </cell>
          <cell r="I1393">
            <v>0</v>
          </cell>
          <cell r="J1393" t="str">
            <v>AJAY KUMAR BENDEY</v>
          </cell>
          <cell r="K1393" t="str">
            <v>JANKIPRASAD BENDEY</v>
          </cell>
          <cell r="L1393" t="str">
            <v>ASSISTANT</v>
          </cell>
          <cell r="M1393">
            <v>0</v>
          </cell>
          <cell r="N1393">
            <v>101326597451</v>
          </cell>
          <cell r="O1393">
            <v>101326597451</v>
          </cell>
          <cell r="P1393" t="e">
            <v>#N/A</v>
          </cell>
        </row>
        <row r="1394">
          <cell r="H1394">
            <v>66815</v>
          </cell>
          <cell r="I1394">
            <v>0</v>
          </cell>
          <cell r="J1394" t="str">
            <v>RAJKUMAR BARMAIYA</v>
          </cell>
          <cell r="K1394" t="str">
            <v>MAHESH BARMAIYA</v>
          </cell>
          <cell r="L1394" t="str">
            <v>ASSISTANT</v>
          </cell>
          <cell r="M1394">
            <v>0</v>
          </cell>
          <cell r="N1394">
            <v>101328291221</v>
          </cell>
          <cell r="O1394">
            <v>101328291221</v>
          </cell>
          <cell r="P1394" t="e">
            <v>#N/A</v>
          </cell>
        </row>
        <row r="1395">
          <cell r="H1395">
            <v>66816</v>
          </cell>
          <cell r="I1395">
            <v>0</v>
          </cell>
          <cell r="J1395" t="str">
            <v>KHUMAN SINGH BHALAVI</v>
          </cell>
          <cell r="K1395" t="str">
            <v>SADDU LAL BHALAVI</v>
          </cell>
          <cell r="L1395" t="str">
            <v>ASSISTANT</v>
          </cell>
          <cell r="M1395">
            <v>0</v>
          </cell>
          <cell r="N1395">
            <v>101179564729</v>
          </cell>
          <cell r="O1395">
            <v>101179564729</v>
          </cell>
          <cell r="P1395" t="e">
            <v>#N/A</v>
          </cell>
        </row>
        <row r="1396">
          <cell r="H1396">
            <v>66817</v>
          </cell>
          <cell r="I1396">
            <v>0</v>
          </cell>
          <cell r="J1396" t="str">
            <v>NRAPENDRA LODHI</v>
          </cell>
          <cell r="K1396" t="str">
            <v>YOGENDRA LODHI</v>
          </cell>
          <cell r="L1396" t="str">
            <v>ASSISTANT</v>
          </cell>
          <cell r="M1396">
            <v>0</v>
          </cell>
          <cell r="N1396">
            <v>101327098950</v>
          </cell>
          <cell r="O1396">
            <v>101327098950</v>
          </cell>
          <cell r="P1396" t="e">
            <v>#N/A</v>
          </cell>
        </row>
        <row r="1397">
          <cell r="H1397">
            <v>66818</v>
          </cell>
          <cell r="I1397">
            <v>0</v>
          </cell>
          <cell r="J1397" t="str">
            <v>SHIVKUMAR VISHWAKARMA</v>
          </cell>
          <cell r="K1397" t="str">
            <v>GHANSHYAM VISHWAKARMA</v>
          </cell>
          <cell r="L1397" t="str">
            <v>ASSISTANT</v>
          </cell>
          <cell r="M1397">
            <v>0</v>
          </cell>
          <cell r="N1397">
            <v>101327257707</v>
          </cell>
          <cell r="O1397">
            <v>101327257707</v>
          </cell>
          <cell r="P1397" t="e">
            <v>#N/A</v>
          </cell>
        </row>
        <row r="1398">
          <cell r="H1398">
            <v>66819</v>
          </cell>
          <cell r="I1398">
            <v>0</v>
          </cell>
          <cell r="J1398" t="str">
            <v>ABHISHEK KATARIYA</v>
          </cell>
          <cell r="K1398" t="str">
            <v>SHATRUGHAN KATARIYA</v>
          </cell>
          <cell r="L1398" t="str">
            <v>FUSE OF  CALL</v>
          </cell>
          <cell r="M1398">
            <v>0</v>
          </cell>
          <cell r="N1398">
            <v>101311479570</v>
          </cell>
          <cell r="O1398">
            <v>101311479570</v>
          </cell>
          <cell r="P1398" t="e">
            <v>#N/A</v>
          </cell>
        </row>
        <row r="1399">
          <cell r="H1399">
            <v>66820</v>
          </cell>
          <cell r="I1399">
            <v>0</v>
          </cell>
          <cell r="J1399" t="str">
            <v>DEENA VERMA</v>
          </cell>
          <cell r="K1399" t="str">
            <v>SUNDAR LAL VERMA</v>
          </cell>
          <cell r="L1399" t="str">
            <v>LINEMAN HELPER</v>
          </cell>
          <cell r="M1399">
            <v>0</v>
          </cell>
          <cell r="N1399">
            <v>101311479589</v>
          </cell>
          <cell r="O1399">
            <v>101311479589</v>
          </cell>
          <cell r="P1399" t="e">
            <v>#N/A</v>
          </cell>
        </row>
        <row r="1400">
          <cell r="H1400">
            <v>66821</v>
          </cell>
          <cell r="I1400">
            <v>0</v>
          </cell>
          <cell r="J1400" t="str">
            <v>SANEE BHARTI</v>
          </cell>
          <cell r="K1400" t="str">
            <v>RAGHUNATH BHARTI</v>
          </cell>
          <cell r="L1400" t="str">
            <v>LINEMAN HELPER</v>
          </cell>
          <cell r="M1400">
            <v>0</v>
          </cell>
          <cell r="N1400">
            <v>101326598185</v>
          </cell>
          <cell r="O1400">
            <v>101326598185</v>
          </cell>
          <cell r="P1400" t="e">
            <v>#N/A</v>
          </cell>
        </row>
        <row r="1401">
          <cell r="H1401">
            <v>66822</v>
          </cell>
          <cell r="I1401">
            <v>0</v>
          </cell>
          <cell r="J1401" t="str">
            <v>SUKCHAIN SALLAM</v>
          </cell>
          <cell r="K1401" t="str">
            <v>MAGILAL SALLAM</v>
          </cell>
          <cell r="L1401" t="str">
            <v>LINEMAN HELPER</v>
          </cell>
          <cell r="M1401">
            <v>0</v>
          </cell>
          <cell r="N1401">
            <v>100894879101</v>
          </cell>
          <cell r="O1401">
            <v>100894879101</v>
          </cell>
          <cell r="P1401" t="e">
            <v>#N/A</v>
          </cell>
        </row>
        <row r="1402">
          <cell r="H1402">
            <v>66823</v>
          </cell>
          <cell r="I1402">
            <v>0</v>
          </cell>
          <cell r="J1402" t="str">
            <v>ANJE LAL</v>
          </cell>
          <cell r="K1402" t="str">
            <v>MATHOO</v>
          </cell>
          <cell r="L1402" t="str">
            <v>LINEMAN HELPER</v>
          </cell>
          <cell r="M1402">
            <v>0</v>
          </cell>
          <cell r="N1402">
            <v>101326535057</v>
          </cell>
          <cell r="O1402">
            <v>101326535057</v>
          </cell>
          <cell r="P1402" t="e">
            <v>#N/A</v>
          </cell>
        </row>
        <row r="1403">
          <cell r="H1403">
            <v>66824</v>
          </cell>
          <cell r="I1403">
            <v>0</v>
          </cell>
          <cell r="J1403" t="str">
            <v>MAYANK KUMAR SAHU</v>
          </cell>
          <cell r="K1403" t="str">
            <v>RAMKUMAR SAHU</v>
          </cell>
          <cell r="L1403" t="str">
            <v>CALL CENTER OPERATOR</v>
          </cell>
          <cell r="M1403">
            <v>0</v>
          </cell>
          <cell r="N1403">
            <v>101311479591</v>
          </cell>
          <cell r="O1403">
            <v>101311479591</v>
          </cell>
          <cell r="P1403" t="e">
            <v>#N/A</v>
          </cell>
        </row>
        <row r="1404">
          <cell r="H1404">
            <v>66825</v>
          </cell>
          <cell r="I1404">
            <v>0</v>
          </cell>
          <cell r="J1404" t="str">
            <v>RISHI KUMAR JADAV</v>
          </cell>
          <cell r="K1404" t="str">
            <v>SHIV DAYAL JADAV</v>
          </cell>
          <cell r="L1404" t="str">
            <v>CALL CENTER OPERATOR</v>
          </cell>
          <cell r="M1404">
            <v>0</v>
          </cell>
          <cell r="N1404">
            <v>101326981763</v>
          </cell>
          <cell r="O1404">
            <v>101326981763</v>
          </cell>
          <cell r="P1404" t="e">
            <v>#N/A</v>
          </cell>
        </row>
        <row r="1405">
          <cell r="H1405">
            <v>67211</v>
          </cell>
          <cell r="I1405">
            <v>0</v>
          </cell>
          <cell r="J1405" t="str">
            <v>RAJ KUMAR</v>
          </cell>
          <cell r="K1405" t="str">
            <v>BALRAM</v>
          </cell>
          <cell r="L1405" t="str">
            <v>ASSISTANT</v>
          </cell>
          <cell r="M1405">
            <v>0</v>
          </cell>
          <cell r="N1405">
            <v>101328291324</v>
          </cell>
          <cell r="O1405">
            <v>101328291324</v>
          </cell>
          <cell r="P1405" t="e">
            <v>#N/A</v>
          </cell>
        </row>
        <row r="1406">
          <cell r="H1406">
            <v>71087</v>
          </cell>
          <cell r="I1406">
            <v>0</v>
          </cell>
          <cell r="J1406" t="str">
            <v>SHYAM SUNDAR SAHU</v>
          </cell>
          <cell r="K1406" t="str">
            <v>PARMANAND SAHU</v>
          </cell>
          <cell r="L1406" t="str">
            <v>ASSISTANT</v>
          </cell>
          <cell r="M1406">
            <v>0</v>
          </cell>
          <cell r="N1406">
            <v>101367690328</v>
          </cell>
          <cell r="O1406">
            <v>101367690328</v>
          </cell>
          <cell r="P1406" t="e">
            <v>#N/A</v>
          </cell>
        </row>
        <row r="1407">
          <cell r="H1407">
            <v>66508</v>
          </cell>
          <cell r="I1407">
            <v>0</v>
          </cell>
          <cell r="J1407" t="str">
            <v>VISHVA KUMAR SENDRE</v>
          </cell>
          <cell r="K1407" t="str">
            <v>KAPOOR CHAND SENDRE</v>
          </cell>
          <cell r="L1407" t="str">
            <v>SUB STATION HELPER</v>
          </cell>
          <cell r="M1407">
            <v>0</v>
          </cell>
          <cell r="N1407">
            <v>101325871310</v>
          </cell>
          <cell r="O1407">
            <v>101325871310</v>
          </cell>
          <cell r="P1407" t="e">
            <v>#N/A</v>
          </cell>
        </row>
        <row r="1408">
          <cell r="H1408">
            <v>66699</v>
          </cell>
          <cell r="I1408">
            <v>0</v>
          </cell>
          <cell r="J1408" t="str">
            <v>NITESH PATLE</v>
          </cell>
          <cell r="K1408" t="str">
            <v>MUNNALAL PATLE</v>
          </cell>
          <cell r="L1408" t="str">
            <v>SUB STATION HELPER</v>
          </cell>
          <cell r="M1408">
            <v>0</v>
          </cell>
          <cell r="N1408">
            <v>101327701167</v>
          </cell>
          <cell r="O1408">
            <v>101327701167</v>
          </cell>
          <cell r="P1408" t="e">
            <v>#N/A</v>
          </cell>
        </row>
        <row r="1409">
          <cell r="H1409">
            <v>66700</v>
          </cell>
          <cell r="I1409">
            <v>0</v>
          </cell>
          <cell r="J1409" t="str">
            <v>VIJAY KUMAR JHARIYA</v>
          </cell>
          <cell r="K1409" t="str">
            <v>SEVAK RAM JHARIYA</v>
          </cell>
          <cell r="L1409" t="str">
            <v>SUB STATION OPERATOR</v>
          </cell>
          <cell r="M1409">
            <v>0</v>
          </cell>
          <cell r="N1409">
            <v>101311479969</v>
          </cell>
          <cell r="O1409">
            <v>101311479969</v>
          </cell>
          <cell r="P1409" t="e">
            <v>#N/A</v>
          </cell>
        </row>
        <row r="1410">
          <cell r="H1410">
            <v>66701</v>
          </cell>
          <cell r="I1410">
            <v>0</v>
          </cell>
          <cell r="J1410" t="str">
            <v>GOVIND MADAVI</v>
          </cell>
          <cell r="K1410" t="str">
            <v>TULSIRAM MADAVI</v>
          </cell>
          <cell r="L1410" t="str">
            <v>SUB STATION OPERATOR</v>
          </cell>
          <cell r="M1410">
            <v>0</v>
          </cell>
          <cell r="N1410">
            <v>101328700804</v>
          </cell>
          <cell r="O1410">
            <v>101328700804</v>
          </cell>
          <cell r="P1410" t="e">
            <v>#N/A</v>
          </cell>
        </row>
        <row r="1411">
          <cell r="H1411">
            <v>66702</v>
          </cell>
          <cell r="I1411">
            <v>0</v>
          </cell>
          <cell r="J1411" t="str">
            <v>DURGESH RAJPOOT</v>
          </cell>
          <cell r="K1411" t="str">
            <v>KAPOOR SINGH RAJPOOT</v>
          </cell>
          <cell r="L1411" t="str">
            <v>SUB STATION OPERATOR</v>
          </cell>
          <cell r="M1411">
            <v>0</v>
          </cell>
          <cell r="N1411">
            <v>101311479976</v>
          </cell>
          <cell r="O1411">
            <v>101311479976</v>
          </cell>
          <cell r="P1411" t="e">
            <v>#N/A</v>
          </cell>
        </row>
        <row r="1412">
          <cell r="H1412">
            <v>66703</v>
          </cell>
          <cell r="I1412">
            <v>0</v>
          </cell>
          <cell r="J1412" t="str">
            <v>KAMLESH DAS PANARIYA</v>
          </cell>
          <cell r="K1412" t="str">
            <v>NOKHE DAS PANARIYA</v>
          </cell>
          <cell r="L1412" t="str">
            <v>SUB STATION HELPER</v>
          </cell>
          <cell r="M1412">
            <v>0</v>
          </cell>
          <cell r="N1412">
            <v>100943372422</v>
          </cell>
          <cell r="O1412">
            <v>100943372422</v>
          </cell>
          <cell r="P1412" t="e">
            <v>#N/A</v>
          </cell>
        </row>
        <row r="1413">
          <cell r="H1413">
            <v>66719</v>
          </cell>
          <cell r="I1413">
            <v>0</v>
          </cell>
          <cell r="J1413" t="str">
            <v>ASHOK KUMAR DHURVE</v>
          </cell>
          <cell r="K1413" t="str">
            <v>VISHNU PRASAD DHURVE</v>
          </cell>
          <cell r="L1413" t="str">
            <v>LINEMAN HELPER</v>
          </cell>
          <cell r="M1413">
            <v>0</v>
          </cell>
          <cell r="N1413">
            <v>101311479982</v>
          </cell>
          <cell r="O1413">
            <v>101311479982</v>
          </cell>
          <cell r="P1413" t="e">
            <v>#N/A</v>
          </cell>
        </row>
        <row r="1414">
          <cell r="H1414">
            <v>66720</v>
          </cell>
          <cell r="I1414">
            <v>0</v>
          </cell>
          <cell r="J1414" t="str">
            <v>SHAILENDRA SUKHDEV</v>
          </cell>
          <cell r="K1414" t="str">
            <v>RAJENDRA SUKHDEV</v>
          </cell>
          <cell r="L1414" t="str">
            <v>LINEMAN HELPER</v>
          </cell>
          <cell r="M1414">
            <v>0</v>
          </cell>
          <cell r="N1414">
            <v>101327811454</v>
          </cell>
          <cell r="O1414">
            <v>101327811454</v>
          </cell>
          <cell r="P1414" t="e">
            <v>#N/A</v>
          </cell>
        </row>
        <row r="1415">
          <cell r="H1415">
            <v>66722</v>
          </cell>
          <cell r="I1415">
            <v>0</v>
          </cell>
          <cell r="J1415" t="str">
            <v>NEMICHAND SAHU</v>
          </cell>
          <cell r="K1415" t="str">
            <v>SOHAN LAL</v>
          </cell>
          <cell r="L1415" t="str">
            <v>LINEMAN HELPER</v>
          </cell>
          <cell r="M1415">
            <v>0</v>
          </cell>
          <cell r="N1415">
            <v>101324418832</v>
          </cell>
          <cell r="O1415">
            <v>101324418832</v>
          </cell>
          <cell r="P1415" t="e">
            <v>#N/A</v>
          </cell>
        </row>
        <row r="1416">
          <cell r="H1416">
            <v>66723</v>
          </cell>
          <cell r="I1416">
            <v>0</v>
          </cell>
          <cell r="J1416" t="str">
            <v>SUNIL KUMAR SONI</v>
          </cell>
          <cell r="K1416" t="str">
            <v>SHYAM SUNDAR SONI</v>
          </cell>
          <cell r="L1416" t="str">
            <v>LINEMAN HELPER</v>
          </cell>
          <cell r="M1416">
            <v>0</v>
          </cell>
          <cell r="N1416">
            <v>101324905402</v>
          </cell>
          <cell r="O1416">
            <v>101324905402</v>
          </cell>
          <cell r="P1416" t="e">
            <v>#N/A</v>
          </cell>
        </row>
        <row r="1417">
          <cell r="H1417">
            <v>70214</v>
          </cell>
          <cell r="I1417">
            <v>0</v>
          </cell>
          <cell r="J1417" t="str">
            <v>MD SAMAD</v>
          </cell>
          <cell r="K1417" t="str">
            <v>SAMSHER MD KHAN</v>
          </cell>
          <cell r="L1417" t="str">
            <v>COMPUTER OPERATOR</v>
          </cell>
          <cell r="M1417">
            <v>0</v>
          </cell>
          <cell r="N1417">
            <v>101160561761</v>
          </cell>
          <cell r="O1417">
            <v>101160561761</v>
          </cell>
          <cell r="P1417" t="e">
            <v>#N/A</v>
          </cell>
        </row>
        <row r="1418">
          <cell r="H1418">
            <v>71094</v>
          </cell>
          <cell r="I1418">
            <v>0</v>
          </cell>
          <cell r="J1418" t="str">
            <v>KAMLESH KUMAR RAHANGDALE</v>
          </cell>
          <cell r="K1418" t="str">
            <v>KEDAR NATH RAHANGDALE</v>
          </cell>
          <cell r="L1418" t="str">
            <v>SUB STATION OPERATOR</v>
          </cell>
          <cell r="M1418">
            <v>0</v>
          </cell>
          <cell r="N1418">
            <v>101264294878</v>
          </cell>
          <cell r="O1418">
            <v>101264294878</v>
          </cell>
          <cell r="P1418" t="e">
            <v>#N/A</v>
          </cell>
        </row>
        <row r="1419">
          <cell r="H1419">
            <v>71095</v>
          </cell>
          <cell r="I1419">
            <v>0</v>
          </cell>
          <cell r="J1419" t="str">
            <v>GAJENDRA TULSIKAR</v>
          </cell>
          <cell r="K1419" t="str">
            <v>TULA RAM TULSIKAR</v>
          </cell>
          <cell r="L1419" t="str">
            <v>HELPER</v>
          </cell>
          <cell r="M1419">
            <v>0</v>
          </cell>
          <cell r="N1419">
            <v>101367417117</v>
          </cell>
          <cell r="O1419">
            <v>101367417117</v>
          </cell>
          <cell r="P1419" t="e">
            <v>#N/A</v>
          </cell>
        </row>
        <row r="1420">
          <cell r="H1420">
            <v>68472</v>
          </cell>
          <cell r="I1420">
            <v>0</v>
          </cell>
          <cell r="J1420" t="str">
            <v>PABAN BHATTACHARJEE</v>
          </cell>
          <cell r="K1420" t="str">
            <v>LT HELARAM CHATTACHARJEE</v>
          </cell>
          <cell r="L1420" t="str">
            <v>SECURITY GUARD</v>
          </cell>
          <cell r="M1420">
            <v>0</v>
          </cell>
          <cell r="N1420">
            <v>101323448696</v>
          </cell>
          <cell r="O1420">
            <v>101323448696</v>
          </cell>
          <cell r="P1420">
            <v>4116545561</v>
          </cell>
        </row>
        <row r="1421">
          <cell r="H1421">
            <v>68473</v>
          </cell>
          <cell r="I1421">
            <v>0</v>
          </cell>
          <cell r="J1421" t="str">
            <v>BISWAJIT BHATTACHARYA</v>
          </cell>
          <cell r="K1421" t="str">
            <v>lt haleram bhattacharya</v>
          </cell>
          <cell r="L1421" t="str">
            <v>SECURITY GUARD</v>
          </cell>
          <cell r="M1421">
            <v>0</v>
          </cell>
          <cell r="N1421">
            <v>100576400780</v>
          </cell>
          <cell r="O1421">
            <v>100576400780</v>
          </cell>
          <cell r="P1421">
            <v>4116545539</v>
          </cell>
        </row>
        <row r="1422">
          <cell r="H1422">
            <v>68474</v>
          </cell>
          <cell r="I1422">
            <v>0</v>
          </cell>
          <cell r="J1422" t="str">
            <v>AMIT BHATTACHARYA</v>
          </cell>
          <cell r="K1422" t="str">
            <v>MT HELARAM BHATTACHARYA</v>
          </cell>
          <cell r="L1422" t="str">
            <v>SECURITY GUARD</v>
          </cell>
          <cell r="M1422">
            <v>0</v>
          </cell>
          <cell r="N1422">
            <v>100576321455</v>
          </cell>
          <cell r="O1422">
            <v>100576321455</v>
          </cell>
          <cell r="P1422">
            <v>4116545532</v>
          </cell>
        </row>
        <row r="1423">
          <cell r="H1423">
            <v>68519</v>
          </cell>
          <cell r="I1423">
            <v>0</v>
          </cell>
          <cell r="J1423" t="str">
            <v>GOUTAM GHOSH</v>
          </cell>
          <cell r="K1423" t="str">
            <v>DILIP GHOSH</v>
          </cell>
          <cell r="L1423" t="str">
            <v>SECURITY GUARD</v>
          </cell>
          <cell r="M1423">
            <v>0</v>
          </cell>
          <cell r="N1423">
            <v>101320009321</v>
          </cell>
          <cell r="O1423">
            <v>101320009321</v>
          </cell>
          <cell r="P1423">
            <v>4116545510</v>
          </cell>
        </row>
        <row r="1424">
          <cell r="H1424">
            <v>68520</v>
          </cell>
          <cell r="I1424">
            <v>0</v>
          </cell>
          <cell r="J1424" t="str">
            <v>ASHOK BASAK</v>
          </cell>
          <cell r="K1424" t="str">
            <v>PROBHAT BASAK</v>
          </cell>
          <cell r="L1424" t="str">
            <v>SECURITY GUARD</v>
          </cell>
          <cell r="M1424">
            <v>0</v>
          </cell>
          <cell r="N1424">
            <v>100101209170</v>
          </cell>
          <cell r="O1424">
            <v>100101209170</v>
          </cell>
          <cell r="P1424">
            <v>4116545517</v>
          </cell>
        </row>
        <row r="1425">
          <cell r="H1425">
            <v>68521</v>
          </cell>
          <cell r="I1425">
            <v>0</v>
          </cell>
          <cell r="J1425" t="str">
            <v>MOKTARLIL MONDAL</v>
          </cell>
          <cell r="K1425" t="str">
            <v>LT TAJUL MONDAL</v>
          </cell>
          <cell r="L1425" t="str">
            <v>SECURITY GUARD</v>
          </cell>
          <cell r="M1425">
            <v>0</v>
          </cell>
          <cell r="N1425">
            <v>101320009332</v>
          </cell>
          <cell r="O1425">
            <v>101320009332</v>
          </cell>
          <cell r="P1425">
            <v>4116545526</v>
          </cell>
        </row>
        <row r="1426">
          <cell r="H1426">
            <v>73203</v>
          </cell>
          <cell r="I1426">
            <v>0</v>
          </cell>
          <cell r="J1426" t="str">
            <v>SUMIT BAG</v>
          </cell>
          <cell r="K1426" t="str">
            <v>KALIPADA BAG</v>
          </cell>
          <cell r="L1426" t="str">
            <v>SECURITY GUARD</v>
          </cell>
          <cell r="M1426">
            <v>0</v>
          </cell>
          <cell r="N1426">
            <v>101413218388</v>
          </cell>
          <cell r="O1426">
            <v>101413218388</v>
          </cell>
          <cell r="P1426" t="e">
            <v>#N/A</v>
          </cell>
        </row>
        <row r="1427">
          <cell r="H1427">
            <v>66983</v>
          </cell>
          <cell r="I1427">
            <v>0</v>
          </cell>
          <cell r="J1427" t="str">
            <v>PRAKASH MARKAM</v>
          </cell>
          <cell r="K1427" t="str">
            <v>KISHANLAL</v>
          </cell>
          <cell r="L1427" t="str">
            <v>SUB STATION OPERATOR</v>
          </cell>
          <cell r="M1427">
            <v>0</v>
          </cell>
          <cell r="N1427">
            <v>101233674525</v>
          </cell>
          <cell r="O1427">
            <v>101233674525</v>
          </cell>
          <cell r="P1427" t="e">
            <v>#N/A</v>
          </cell>
        </row>
        <row r="1428">
          <cell r="H1428">
            <v>66984</v>
          </cell>
          <cell r="I1428">
            <v>0</v>
          </cell>
          <cell r="J1428" t="str">
            <v>SANTOSH SINGH UIKEY</v>
          </cell>
          <cell r="K1428" t="str">
            <v>INDER SINGH UIKEY</v>
          </cell>
          <cell r="L1428" t="str">
            <v>SUB STATION OPERATOR</v>
          </cell>
          <cell r="M1428">
            <v>0</v>
          </cell>
          <cell r="N1428">
            <v>101311477277</v>
          </cell>
          <cell r="O1428">
            <v>101311477277</v>
          </cell>
          <cell r="P1428" t="e">
            <v>#N/A</v>
          </cell>
        </row>
        <row r="1429">
          <cell r="H1429">
            <v>66985</v>
          </cell>
          <cell r="I1429">
            <v>0</v>
          </cell>
          <cell r="J1429" t="str">
            <v>SHIV SHANKAR</v>
          </cell>
          <cell r="K1429" t="str">
            <v>JANGLU LAL</v>
          </cell>
          <cell r="L1429" t="str">
            <v>SUB STATION OPERATOR</v>
          </cell>
          <cell r="M1429">
            <v>0</v>
          </cell>
          <cell r="N1429">
            <v>101098485051</v>
          </cell>
          <cell r="O1429">
            <v>101098485051</v>
          </cell>
          <cell r="P1429" t="e">
            <v>#N/A</v>
          </cell>
        </row>
        <row r="1430">
          <cell r="H1430">
            <v>66993</v>
          </cell>
          <cell r="I1430">
            <v>0</v>
          </cell>
          <cell r="J1430" t="str">
            <v>ANAND TIWARI</v>
          </cell>
          <cell r="K1430" t="str">
            <v>RAVINDRA KUMAR TIWARI</v>
          </cell>
          <cell r="L1430" t="str">
            <v>SUB STATION HELPER</v>
          </cell>
          <cell r="M1430">
            <v>0</v>
          </cell>
          <cell r="N1430">
            <v>101327438546</v>
          </cell>
          <cell r="O1430">
            <v>101327438546</v>
          </cell>
          <cell r="P1430" t="e">
            <v>#N/A</v>
          </cell>
        </row>
        <row r="1431">
          <cell r="H1431">
            <v>66987</v>
          </cell>
          <cell r="I1431">
            <v>0</v>
          </cell>
          <cell r="J1431" t="str">
            <v>ASHISH KUMAR YADAV</v>
          </cell>
          <cell r="K1431" t="str">
            <v>KISHAN LAL YADAV</v>
          </cell>
          <cell r="L1431" t="str">
            <v>ASSISTANT</v>
          </cell>
          <cell r="M1431">
            <v>0</v>
          </cell>
          <cell r="N1431">
            <v>101311479907</v>
          </cell>
          <cell r="O1431">
            <v>101311479907</v>
          </cell>
          <cell r="P1431" t="e">
            <v>#N/A</v>
          </cell>
        </row>
        <row r="1432">
          <cell r="H1432">
            <v>66989</v>
          </cell>
          <cell r="I1432">
            <v>0</v>
          </cell>
          <cell r="J1432" t="str">
            <v>SANJAY KUMAR UIKEY</v>
          </cell>
          <cell r="K1432" t="str">
            <v>PUNARAM</v>
          </cell>
          <cell r="L1432" t="str">
            <v>LINEMAN HELPER</v>
          </cell>
          <cell r="M1432">
            <v>0</v>
          </cell>
          <cell r="N1432">
            <v>101329423103</v>
          </cell>
          <cell r="O1432">
            <v>101329423103</v>
          </cell>
          <cell r="P1432" t="e">
            <v>#N/A</v>
          </cell>
        </row>
        <row r="1433">
          <cell r="H1433">
            <v>66990</v>
          </cell>
          <cell r="I1433">
            <v>0</v>
          </cell>
          <cell r="J1433" t="str">
            <v>SUKHDEV DHUMKETI</v>
          </cell>
          <cell r="K1433" t="str">
            <v>JAY SINGH</v>
          </cell>
          <cell r="L1433" t="str">
            <v>LINEMAN HELPER</v>
          </cell>
          <cell r="M1433">
            <v>0</v>
          </cell>
          <cell r="N1433">
            <v>101311479911</v>
          </cell>
          <cell r="O1433">
            <v>101311479911</v>
          </cell>
          <cell r="P1433" t="e">
            <v>#N/A</v>
          </cell>
        </row>
        <row r="1434">
          <cell r="H1434">
            <v>68682</v>
          </cell>
          <cell r="I1434">
            <v>0</v>
          </cell>
          <cell r="J1434" t="str">
            <v>DEV SINGH</v>
          </cell>
          <cell r="K1434" t="str">
            <v>CHAIN SINGH</v>
          </cell>
          <cell r="L1434" t="str">
            <v>HELPER</v>
          </cell>
          <cell r="M1434">
            <v>0</v>
          </cell>
          <cell r="N1434">
            <v>101329423174</v>
          </cell>
          <cell r="O1434">
            <v>101329423174</v>
          </cell>
          <cell r="P1434" t="e">
            <v>#N/A</v>
          </cell>
        </row>
        <row r="1435">
          <cell r="H1435">
            <v>58173</v>
          </cell>
          <cell r="I1435">
            <v>0</v>
          </cell>
          <cell r="J1435" t="str">
            <v>PREM SINGH</v>
          </cell>
          <cell r="K1435" t="str">
            <v>HANUMAN SINGH</v>
          </cell>
          <cell r="L1435" t="str">
            <v>SECURITY GUARD</v>
          </cell>
          <cell r="M1435" t="str">
            <v>DL/11810/101008</v>
          </cell>
          <cell r="N1435">
            <v>100991457246</v>
          </cell>
          <cell r="O1435">
            <v>100991457246</v>
          </cell>
          <cell r="P1435">
            <v>5916353977</v>
          </cell>
        </row>
        <row r="1436">
          <cell r="H1436">
            <v>64218</v>
          </cell>
          <cell r="I1436">
            <v>0</v>
          </cell>
          <cell r="J1436" t="str">
            <v>NEETU SINGH</v>
          </cell>
          <cell r="K1436" t="str">
            <v>BASI RAM</v>
          </cell>
          <cell r="L1436" t="str">
            <v>SECURITY GUARD</v>
          </cell>
          <cell r="M1436">
            <v>0</v>
          </cell>
          <cell r="N1436">
            <v>100547467279</v>
          </cell>
          <cell r="O1436">
            <v>100547467279</v>
          </cell>
          <cell r="P1436">
            <v>1509298247</v>
          </cell>
        </row>
        <row r="1437">
          <cell r="H1437">
            <v>71146</v>
          </cell>
          <cell r="I1437">
            <v>0</v>
          </cell>
          <cell r="J1437" t="str">
            <v>HANSRAJ RAIGAR</v>
          </cell>
          <cell r="K1437" t="str">
            <v>KALU RAM RAIGAR</v>
          </cell>
          <cell r="L1437" t="str">
            <v>SECURITY GUARD</v>
          </cell>
          <cell r="M1437">
            <v>0</v>
          </cell>
          <cell r="N1437">
            <v>101373384158</v>
          </cell>
          <cell r="O1437">
            <v>101373384158</v>
          </cell>
          <cell r="P1437">
            <v>1509834136</v>
          </cell>
        </row>
        <row r="1438">
          <cell r="H1438">
            <v>57197</v>
          </cell>
          <cell r="I1438">
            <v>0</v>
          </cell>
          <cell r="J1438" t="str">
            <v>UPENDRA SINGH</v>
          </cell>
          <cell r="K1438" t="str">
            <v>RAMJEET SINGH</v>
          </cell>
          <cell r="L1438" t="str">
            <v>SECURITY GUARD</v>
          </cell>
          <cell r="M1438" t="str">
            <v>DL/11810/69608</v>
          </cell>
          <cell r="N1438">
            <v>100745935260</v>
          </cell>
          <cell r="O1438">
            <v>100745935260</v>
          </cell>
          <cell r="P1438">
            <v>3011478968</v>
          </cell>
        </row>
        <row r="1439">
          <cell r="H1439">
            <v>61747</v>
          </cell>
          <cell r="I1439">
            <v>0</v>
          </cell>
          <cell r="J1439" t="str">
            <v>VINDRA PRASAD</v>
          </cell>
          <cell r="K1439" t="str">
            <v>SADHURAM</v>
          </cell>
          <cell r="L1439" t="str">
            <v>GUNMAN</v>
          </cell>
          <cell r="M1439">
            <v>0</v>
          </cell>
          <cell r="N1439">
            <v>101134624956</v>
          </cell>
          <cell r="O1439">
            <v>101134624956</v>
          </cell>
          <cell r="P1439">
            <v>3011717037</v>
          </cell>
        </row>
        <row r="1440">
          <cell r="H1440">
            <v>68863</v>
          </cell>
          <cell r="I1440">
            <v>0</v>
          </cell>
          <cell r="J1440" t="str">
            <v>MANOJ KUMAR</v>
          </cell>
          <cell r="K1440" t="str">
            <v>LATE-SHITLA PRASAD</v>
          </cell>
          <cell r="L1440" t="str">
            <v>SECURITY GUARD</v>
          </cell>
          <cell r="M1440">
            <v>0</v>
          </cell>
          <cell r="N1440">
            <v>101358025794</v>
          </cell>
          <cell r="O1440">
            <v>101358025794</v>
          </cell>
          <cell r="P1440">
            <v>3011987704</v>
          </cell>
        </row>
        <row r="1441">
          <cell r="H1441">
            <v>72520</v>
          </cell>
          <cell r="I1441">
            <v>0</v>
          </cell>
          <cell r="J1441" t="str">
            <v>NET LAL YADAV</v>
          </cell>
          <cell r="K1441" t="str">
            <v>BANKE LAL YADAV</v>
          </cell>
          <cell r="L1441" t="str">
            <v>GUNMAN</v>
          </cell>
          <cell r="M1441">
            <v>0</v>
          </cell>
          <cell r="N1441" t="e">
            <v>#N/A</v>
          </cell>
          <cell r="O1441">
            <v>101399441126</v>
          </cell>
          <cell r="P1441" t="e">
            <v>#N/A</v>
          </cell>
        </row>
        <row r="1442">
          <cell r="H1442">
            <v>31260</v>
          </cell>
          <cell r="I1442">
            <v>0</v>
          </cell>
          <cell r="J1442" t="str">
            <v>MANOJ KUMAR</v>
          </cell>
          <cell r="K1442" t="str">
            <v>SH HARENDRA SINGH</v>
          </cell>
          <cell r="L1442" t="str">
            <v>SECURITY GUARD</v>
          </cell>
          <cell r="M1442" t="str">
            <v>DL/11810/11472</v>
          </cell>
          <cell r="N1442">
            <v>100221436239</v>
          </cell>
          <cell r="O1442">
            <v>100221436239</v>
          </cell>
          <cell r="P1442" t="str">
            <v>2015987479</v>
          </cell>
        </row>
        <row r="1443">
          <cell r="H1443">
            <v>61846</v>
          </cell>
          <cell r="I1443">
            <v>0</v>
          </cell>
          <cell r="J1443" t="str">
            <v>RISHI TIWARI</v>
          </cell>
          <cell r="K1443" t="str">
            <v>BALIRAM TIWARI</v>
          </cell>
          <cell r="L1443" t="str">
            <v>SECURITY GUARD</v>
          </cell>
          <cell r="M1443">
            <v>0</v>
          </cell>
          <cell r="N1443">
            <v>101134509839</v>
          </cell>
          <cell r="O1443">
            <v>101134509839</v>
          </cell>
          <cell r="P1443">
            <v>0</v>
          </cell>
        </row>
        <row r="1444">
          <cell r="H1444">
            <v>65898</v>
          </cell>
          <cell r="I1444">
            <v>0</v>
          </cell>
          <cell r="J1444" t="str">
            <v>NAGENDRA PRASAD TRIPATHHI</v>
          </cell>
          <cell r="K1444" t="str">
            <v>AYODHYA PRASAD</v>
          </cell>
          <cell r="L1444" t="str">
            <v>SECURITY GUARD</v>
          </cell>
          <cell r="M1444">
            <v>0</v>
          </cell>
          <cell r="N1444">
            <v>101372856477</v>
          </cell>
          <cell r="O1444">
            <v>101372856477</v>
          </cell>
          <cell r="P1444">
            <v>2017134986</v>
          </cell>
        </row>
        <row r="1445">
          <cell r="H1445">
            <v>69805</v>
          </cell>
          <cell r="I1445">
            <v>0</v>
          </cell>
          <cell r="J1445" t="str">
            <v>BRIJ LAL</v>
          </cell>
          <cell r="K1445" t="str">
            <v>BHAGWAN DASS</v>
          </cell>
          <cell r="L1445" t="str">
            <v>SECURITY GUARD</v>
          </cell>
          <cell r="M1445">
            <v>0</v>
          </cell>
          <cell r="N1445">
            <v>100117424009</v>
          </cell>
          <cell r="O1445">
            <v>100117424009</v>
          </cell>
          <cell r="P1445">
            <v>2017298099</v>
          </cell>
        </row>
        <row r="1446">
          <cell r="H1446" t="str">
            <v>BIG027</v>
          </cell>
          <cell r="I1446">
            <v>0</v>
          </cell>
          <cell r="J1446" t="str">
            <v>NARINDER KUMAR</v>
          </cell>
          <cell r="K1446" t="str">
            <v>SH. NARAIN SINGH</v>
          </cell>
          <cell r="L1446" t="str">
            <v>ACCOUNTS -27</v>
          </cell>
          <cell r="M1446" t="str">
            <v>DL/11810/9143</v>
          </cell>
          <cell r="N1446">
            <v>100251673798</v>
          </cell>
          <cell r="O1446">
            <v>100251673798</v>
          </cell>
          <cell r="P1446">
            <v>2016587029</v>
          </cell>
        </row>
        <row r="1447">
          <cell r="H1447" t="str">
            <v>HRD001</v>
          </cell>
          <cell r="I1447">
            <v>0</v>
          </cell>
          <cell r="J1447" t="str">
            <v>MR. B.R. LOHIA</v>
          </cell>
          <cell r="K1447" t="str">
            <v>MR RAMPHAL LOHIA</v>
          </cell>
          <cell r="L1447" t="str">
            <v>MANAGING DIRECTOR</v>
          </cell>
          <cell r="M1447" t="str">
            <v>DL/11810/460</v>
          </cell>
          <cell r="N1447">
            <v>0</v>
          </cell>
          <cell r="O1447">
            <v>0</v>
          </cell>
          <cell r="P1447" t="e">
            <v>#N/A</v>
          </cell>
        </row>
        <row r="1448">
          <cell r="H1448" t="str">
            <v>MA1040</v>
          </cell>
          <cell r="I1448">
            <v>0</v>
          </cell>
          <cell r="J1448" t="str">
            <v>SARABJEET SINGH</v>
          </cell>
          <cell r="K1448">
            <v>0</v>
          </cell>
          <cell r="L1448" t="str">
            <v>SR. ACCOUNT-1040</v>
          </cell>
          <cell r="M1448">
            <v>0</v>
          </cell>
          <cell r="N1448">
            <v>0</v>
          </cell>
          <cell r="O1448">
            <v>0</v>
          </cell>
          <cell r="P1448">
            <v>2016355329</v>
          </cell>
        </row>
        <row r="1449">
          <cell r="H1449" t="str">
            <v>MA1413</v>
          </cell>
          <cell r="I1449">
            <v>0</v>
          </cell>
          <cell r="J1449" t="str">
            <v>R.B. SINGH</v>
          </cell>
          <cell r="K1449">
            <v>0</v>
          </cell>
          <cell r="L1449" t="str">
            <v>ADMIN MGR - 1413</v>
          </cell>
          <cell r="M1449">
            <v>0</v>
          </cell>
          <cell r="N1449">
            <v>0</v>
          </cell>
          <cell r="O1449">
            <v>0</v>
          </cell>
          <cell r="P1449" t="e">
            <v>#N/A</v>
          </cell>
        </row>
        <row r="1450">
          <cell r="H1450" t="str">
            <v>MA1414</v>
          </cell>
          <cell r="I1450">
            <v>0</v>
          </cell>
          <cell r="J1450" t="str">
            <v>VIRENDER SINGH</v>
          </cell>
          <cell r="K1450">
            <v>0</v>
          </cell>
          <cell r="L1450" t="str">
            <v>PERSONNEL OFFICER -</v>
          </cell>
          <cell r="M1450">
            <v>0</v>
          </cell>
          <cell r="N1450">
            <v>0</v>
          </cell>
          <cell r="O1450">
            <v>0</v>
          </cell>
          <cell r="P1450" t="e">
            <v>#N/A</v>
          </cell>
        </row>
        <row r="1451">
          <cell r="H1451" t="str">
            <v>MA1425</v>
          </cell>
          <cell r="I1451">
            <v>0</v>
          </cell>
          <cell r="J1451" t="str">
            <v>SUBHASH CHAND SAINI</v>
          </cell>
          <cell r="K1451">
            <v>0</v>
          </cell>
          <cell r="L1451" t="str">
            <v>MANAGER - ACCTS. 142</v>
          </cell>
          <cell r="M1451">
            <v>0</v>
          </cell>
          <cell r="N1451">
            <v>0</v>
          </cell>
          <cell r="O1451">
            <v>0</v>
          </cell>
          <cell r="P1451" t="e">
            <v>#N/A</v>
          </cell>
        </row>
        <row r="1452">
          <cell r="H1452" t="str">
            <v>MA1435</v>
          </cell>
          <cell r="I1452">
            <v>0</v>
          </cell>
          <cell r="J1452" t="str">
            <v>SIDDHARTH BHATIA</v>
          </cell>
          <cell r="K1452">
            <v>0</v>
          </cell>
          <cell r="L1452" t="str">
            <v>COLLECTION HEAD - 14</v>
          </cell>
          <cell r="M1452">
            <v>0</v>
          </cell>
          <cell r="N1452" t="e">
            <v>#N/A</v>
          </cell>
          <cell r="O1452" t="e">
            <v>#N/A</v>
          </cell>
          <cell r="P1452" t="e">
            <v>#N/A</v>
          </cell>
        </row>
        <row r="1453">
          <cell r="H1453" t="str">
            <v>MA1674</v>
          </cell>
          <cell r="I1453">
            <v>0</v>
          </cell>
          <cell r="J1453" t="str">
            <v>ASHWINI SHARMA</v>
          </cell>
          <cell r="K1453">
            <v>0</v>
          </cell>
          <cell r="L1453" t="str">
            <v>ACCTS  EXEC - 1674</v>
          </cell>
          <cell r="M1453">
            <v>0</v>
          </cell>
          <cell r="N1453">
            <v>0</v>
          </cell>
          <cell r="O1453">
            <v>0</v>
          </cell>
          <cell r="P1453">
            <v>2016355348</v>
          </cell>
        </row>
        <row r="1454">
          <cell r="H1454" t="str">
            <v>MA2071</v>
          </cell>
          <cell r="I1454">
            <v>0</v>
          </cell>
          <cell r="J1454" t="str">
            <v>NEHA GAUR</v>
          </cell>
          <cell r="K1454">
            <v>0</v>
          </cell>
          <cell r="L1454" t="str">
            <v>BRANCH-CORD - 2071</v>
          </cell>
          <cell r="M1454">
            <v>0</v>
          </cell>
          <cell r="N1454">
            <v>0</v>
          </cell>
          <cell r="O1454">
            <v>0</v>
          </cell>
          <cell r="P1454" t="e">
            <v>#N/A</v>
          </cell>
        </row>
        <row r="1455">
          <cell r="H1455" t="str">
            <v>MA2152</v>
          </cell>
          <cell r="I1455">
            <v>0</v>
          </cell>
          <cell r="J1455" t="str">
            <v>MAHARAJ SINGH</v>
          </cell>
          <cell r="K1455">
            <v>0</v>
          </cell>
          <cell r="L1455" t="str">
            <v>DIRECTOR - 2152</v>
          </cell>
          <cell r="M1455">
            <v>0</v>
          </cell>
          <cell r="N1455">
            <v>0</v>
          </cell>
          <cell r="O1455">
            <v>0</v>
          </cell>
          <cell r="P1455" t="e">
            <v>#N/A</v>
          </cell>
        </row>
        <row r="1456">
          <cell r="H1456" t="str">
            <v>MA2366</v>
          </cell>
          <cell r="I1456">
            <v>0</v>
          </cell>
          <cell r="J1456" t="str">
            <v>NIHARIKA CHAUHAN</v>
          </cell>
          <cell r="K1456" t="str">
            <v>SHRI SHUSHIL KUMAR CHAUHAN</v>
          </cell>
          <cell r="L1456" t="str">
            <v>FRONT DESK EXECUTIVE</v>
          </cell>
          <cell r="M1456">
            <v>0</v>
          </cell>
          <cell r="N1456">
            <v>0</v>
          </cell>
          <cell r="O1456">
            <v>0</v>
          </cell>
          <cell r="P1456" t="e">
            <v>#N/A</v>
          </cell>
        </row>
        <row r="1457">
          <cell r="H1457" t="str">
            <v>MA2381</v>
          </cell>
          <cell r="I1457">
            <v>0</v>
          </cell>
          <cell r="J1457" t="str">
            <v>VAGISH KUMAR</v>
          </cell>
          <cell r="K1457" t="str">
            <v>SHYAM BABU</v>
          </cell>
          <cell r="L1457" t="str">
            <v>S.ACCOUNTANT-2381</v>
          </cell>
          <cell r="M1457">
            <v>0</v>
          </cell>
          <cell r="N1457">
            <v>0</v>
          </cell>
          <cell r="O1457">
            <v>0</v>
          </cell>
          <cell r="P1457">
            <v>2016355361</v>
          </cell>
        </row>
        <row r="1458">
          <cell r="H1458" t="str">
            <v>MA2415</v>
          </cell>
          <cell r="I1458">
            <v>0</v>
          </cell>
          <cell r="J1458" t="str">
            <v>GAURAV KHATANA</v>
          </cell>
          <cell r="K1458" t="str">
            <v>PARAMVEER KHATANA</v>
          </cell>
          <cell r="L1458" t="str">
            <v>EXECUTIVE PERSONNEL-</v>
          </cell>
          <cell r="M1458">
            <v>0</v>
          </cell>
          <cell r="N1458">
            <v>0</v>
          </cell>
          <cell r="O1458">
            <v>0</v>
          </cell>
          <cell r="P1458">
            <v>2016355363</v>
          </cell>
        </row>
        <row r="1459">
          <cell r="H1459" t="str">
            <v>MA2563</v>
          </cell>
          <cell r="I1459">
            <v>0</v>
          </cell>
          <cell r="J1459" t="str">
            <v>MUHAMMAD ARIF</v>
          </cell>
          <cell r="K1459" t="str">
            <v>MOHAMMAD NAJIR</v>
          </cell>
          <cell r="L1459" t="str">
            <v>EXECUTIVE ACTTS-2563</v>
          </cell>
          <cell r="M1459">
            <v>0</v>
          </cell>
          <cell r="N1459">
            <v>0</v>
          </cell>
          <cell r="O1459">
            <v>0</v>
          </cell>
          <cell r="P1459" t="e">
            <v>#N/A</v>
          </cell>
        </row>
        <row r="1460">
          <cell r="H1460" t="str">
            <v>MA2564</v>
          </cell>
          <cell r="I1460">
            <v>0</v>
          </cell>
          <cell r="J1460" t="str">
            <v>LALIT KUMAR</v>
          </cell>
          <cell r="K1460" t="str">
            <v>JUGAL SINGH</v>
          </cell>
          <cell r="L1460" t="str">
            <v>EXECUTIVE STORE-2564</v>
          </cell>
          <cell r="M1460">
            <v>0</v>
          </cell>
          <cell r="N1460">
            <v>0</v>
          </cell>
          <cell r="O1460">
            <v>0</v>
          </cell>
          <cell r="P1460">
            <v>2015335602</v>
          </cell>
        </row>
        <row r="1461">
          <cell r="H1461" t="str">
            <v>MA2581</v>
          </cell>
          <cell r="I1461">
            <v>0</v>
          </cell>
          <cell r="J1461" t="str">
            <v>SUNDAR GURUNG</v>
          </cell>
          <cell r="K1461" t="str">
            <v>GOK BAHADUR GARG</v>
          </cell>
          <cell r="L1461" t="str">
            <v>TRAINING OFFICER-258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</row>
        <row r="1462">
          <cell r="H1462" t="str">
            <v>MA2585</v>
          </cell>
          <cell r="I1462">
            <v>0</v>
          </cell>
          <cell r="J1462" t="str">
            <v>PRAFULL KUMAR SINGH</v>
          </cell>
          <cell r="K1462" t="str">
            <v>PRAMOD KUMAR SINGH</v>
          </cell>
          <cell r="L1462" t="str">
            <v>ACCOUNTS EXECUTIVE-2</v>
          </cell>
          <cell r="M1462">
            <v>0</v>
          </cell>
          <cell r="N1462">
            <v>0</v>
          </cell>
          <cell r="O1462">
            <v>0</v>
          </cell>
          <cell r="P1462">
            <v>2016587029</v>
          </cell>
        </row>
        <row r="1463">
          <cell r="H1463" t="str">
            <v>MA2591</v>
          </cell>
          <cell r="I1463">
            <v>0</v>
          </cell>
          <cell r="J1463" t="str">
            <v>SANJEEV KUMAR</v>
          </cell>
          <cell r="K1463" t="str">
            <v>JAI BHAGWAN</v>
          </cell>
          <cell r="L1463" t="str">
            <v>SR.EXECUTIVE PERSONN</v>
          </cell>
          <cell r="M1463">
            <v>0</v>
          </cell>
          <cell r="N1463">
            <v>0</v>
          </cell>
          <cell r="O1463">
            <v>0</v>
          </cell>
          <cell r="P1463" t="e">
            <v>#N/A</v>
          </cell>
        </row>
        <row r="1464">
          <cell r="H1464" t="str">
            <v>MA2610</v>
          </cell>
          <cell r="I1464">
            <v>0</v>
          </cell>
          <cell r="J1464" t="str">
            <v>RAM KARAN BHARDWAJ</v>
          </cell>
          <cell r="K1464" t="str">
            <v>GITA RAM</v>
          </cell>
          <cell r="L1464" t="str">
            <v>RECORD KEEPER-2610</v>
          </cell>
          <cell r="M1464">
            <v>0</v>
          </cell>
          <cell r="N1464">
            <v>0</v>
          </cell>
          <cell r="O1464">
            <v>0</v>
          </cell>
          <cell r="P1464" t="e">
            <v>#N/A</v>
          </cell>
        </row>
        <row r="1465">
          <cell r="H1465" t="str">
            <v>MA2655</v>
          </cell>
          <cell r="I1465">
            <v>0</v>
          </cell>
          <cell r="J1465" t="str">
            <v>RAM KISHORE</v>
          </cell>
          <cell r="K1465" t="str">
            <v>SH. M.C. SHARMA</v>
          </cell>
          <cell r="L1465" t="str">
            <v>SR MGR PRGM - 2655</v>
          </cell>
          <cell r="M1465">
            <v>0</v>
          </cell>
          <cell r="N1465">
            <v>0</v>
          </cell>
          <cell r="O1465">
            <v>0</v>
          </cell>
          <cell r="P1465" t="e">
            <v>#N/A</v>
          </cell>
        </row>
        <row r="1466">
          <cell r="H1466" t="str">
            <v>MA2660</v>
          </cell>
          <cell r="I1466">
            <v>0</v>
          </cell>
          <cell r="J1466" t="str">
            <v>PAWAN VOHRA</v>
          </cell>
          <cell r="K1466" t="str">
            <v>G.S. VOHRA</v>
          </cell>
          <cell r="L1466" t="str">
            <v>OSD - 2660</v>
          </cell>
          <cell r="M1466">
            <v>0</v>
          </cell>
          <cell r="N1466">
            <v>0</v>
          </cell>
          <cell r="O1466">
            <v>0</v>
          </cell>
          <cell r="P1466" t="e">
            <v>#N/A</v>
          </cell>
        </row>
        <row r="1467">
          <cell r="H1467" t="str">
            <v>MA2662</v>
          </cell>
          <cell r="I1467">
            <v>0</v>
          </cell>
          <cell r="J1467" t="str">
            <v>SUMANT KUMAR</v>
          </cell>
          <cell r="K1467" t="str">
            <v>SUNIL KUMAR SINGH</v>
          </cell>
          <cell r="L1467" t="str">
            <v>OPS CORD - 2662</v>
          </cell>
          <cell r="M1467">
            <v>0</v>
          </cell>
          <cell r="N1467">
            <v>0</v>
          </cell>
          <cell r="O1467">
            <v>0</v>
          </cell>
          <cell r="P1467">
            <v>2016964373</v>
          </cell>
        </row>
        <row r="1468">
          <cell r="H1468" t="str">
            <v>MA2674</v>
          </cell>
          <cell r="I1468">
            <v>0</v>
          </cell>
          <cell r="J1468" t="str">
            <v>KAILASH CHAND</v>
          </cell>
          <cell r="K1468" t="str">
            <v>MR. BIRBAL</v>
          </cell>
          <cell r="L1468" t="str">
            <v>TRG OFFICE - 2674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</row>
        <row r="1469">
          <cell r="H1469" t="str">
            <v>MA2697</v>
          </cell>
          <cell r="I1469">
            <v>0</v>
          </cell>
          <cell r="J1469" t="str">
            <v>PUNYANAND KUMAR LAUGI</v>
          </cell>
          <cell r="K1469" t="str">
            <v>DAYANAND LAUGI</v>
          </cell>
          <cell r="L1469" t="str">
            <v>TERNDER EXEC - 2697</v>
          </cell>
          <cell r="M1469">
            <v>0</v>
          </cell>
          <cell r="N1469">
            <v>0</v>
          </cell>
          <cell r="O1469">
            <v>0</v>
          </cell>
          <cell r="P1469" t="e">
            <v>#N/A</v>
          </cell>
        </row>
        <row r="1470">
          <cell r="H1470" t="str">
            <v>MA2698</v>
          </cell>
          <cell r="I1470">
            <v>0</v>
          </cell>
          <cell r="J1470" t="str">
            <v>RAHUL KUMAR SHARMA</v>
          </cell>
          <cell r="K1470" t="str">
            <v>MADAN LAL SHARMA</v>
          </cell>
          <cell r="L1470" t="str">
            <v>SR COMM. EXEC - 2698</v>
          </cell>
          <cell r="M1470">
            <v>0</v>
          </cell>
          <cell r="N1470">
            <v>0</v>
          </cell>
          <cell r="O1470">
            <v>0</v>
          </cell>
          <cell r="P1470" t="e">
            <v>#N/A</v>
          </cell>
        </row>
        <row r="1471">
          <cell r="H1471" t="str">
            <v>MA2700</v>
          </cell>
          <cell r="I1471">
            <v>0</v>
          </cell>
          <cell r="J1471" t="str">
            <v>GAURAV KUMAR</v>
          </cell>
          <cell r="K1471" t="str">
            <v>KRISHANA MOHAN CHAURASIA</v>
          </cell>
          <cell r="L1471" t="str">
            <v>IT EXEC - 2700</v>
          </cell>
          <cell r="M1471">
            <v>0</v>
          </cell>
          <cell r="N1471">
            <v>0</v>
          </cell>
          <cell r="O1471">
            <v>0</v>
          </cell>
          <cell r="P1471">
            <v>6927495302</v>
          </cell>
        </row>
        <row r="1472">
          <cell r="H1472" t="str">
            <v>MA2713</v>
          </cell>
          <cell r="I1472">
            <v>0</v>
          </cell>
          <cell r="J1472" t="str">
            <v>MOHD. SAMEER</v>
          </cell>
          <cell r="K1472" t="str">
            <v>JAMILUDDIN</v>
          </cell>
          <cell r="L1472" t="str">
            <v>TRAINEE - 2713</v>
          </cell>
          <cell r="M1472">
            <v>0</v>
          </cell>
          <cell r="N1472">
            <v>0</v>
          </cell>
          <cell r="O1472">
            <v>0</v>
          </cell>
          <cell r="P1472">
            <v>2016991371</v>
          </cell>
        </row>
        <row r="1473">
          <cell r="H1473" t="str">
            <v>MA2727</v>
          </cell>
          <cell r="I1473">
            <v>0</v>
          </cell>
          <cell r="J1473" t="str">
            <v>BRAJ BHUSHAN PANDEY</v>
          </cell>
          <cell r="K1473" t="str">
            <v>MR. K.M. PANDEY</v>
          </cell>
          <cell r="L1473" t="str">
            <v>MGR LEGAL-COMP -2727</v>
          </cell>
          <cell r="M1473">
            <v>0</v>
          </cell>
          <cell r="N1473">
            <v>0</v>
          </cell>
          <cell r="O1473">
            <v>0</v>
          </cell>
          <cell r="P1473" t="e">
            <v>#N/A</v>
          </cell>
        </row>
        <row r="1474">
          <cell r="H1474" t="str">
            <v>MA2740</v>
          </cell>
          <cell r="I1474">
            <v>0</v>
          </cell>
          <cell r="J1474" t="str">
            <v>AMAN KUMAR MISHRA</v>
          </cell>
          <cell r="K1474" t="str">
            <v>MADAN MISHRA</v>
          </cell>
          <cell r="L1474" t="str">
            <v>FIELD OFFICER - 2740</v>
          </cell>
          <cell r="M1474">
            <v>0</v>
          </cell>
          <cell r="N1474">
            <v>0</v>
          </cell>
          <cell r="O1474">
            <v>0</v>
          </cell>
          <cell r="P1474" t="e">
            <v>#N/A</v>
          </cell>
        </row>
        <row r="1475">
          <cell r="H1475" t="str">
            <v>MA2751</v>
          </cell>
          <cell r="I1475">
            <v>0</v>
          </cell>
          <cell r="J1475" t="str">
            <v>ENHA GULATI</v>
          </cell>
          <cell r="K1475" t="str">
            <v>YASHPAL NARANG</v>
          </cell>
          <cell r="L1475" t="str">
            <v>PERS -EXC - 2751</v>
          </cell>
          <cell r="M1475">
            <v>0</v>
          </cell>
          <cell r="N1475">
            <v>0</v>
          </cell>
          <cell r="O1475">
            <v>0</v>
          </cell>
          <cell r="P1475">
            <v>2017143988</v>
          </cell>
        </row>
        <row r="1476">
          <cell r="H1476" t="str">
            <v>MA2752</v>
          </cell>
          <cell r="I1476">
            <v>0</v>
          </cell>
          <cell r="J1476" t="str">
            <v>SAURABH KUMAR</v>
          </cell>
          <cell r="K1476" t="str">
            <v>SAURABH KUMAR</v>
          </cell>
          <cell r="L1476" t="str">
            <v>PERS -EXC - 2752</v>
          </cell>
          <cell r="M1476">
            <v>0</v>
          </cell>
          <cell r="N1476">
            <v>0</v>
          </cell>
          <cell r="O1476">
            <v>0</v>
          </cell>
          <cell r="P1476">
            <v>2017116177</v>
          </cell>
        </row>
        <row r="1477">
          <cell r="H1477" t="str">
            <v>MA2758</v>
          </cell>
          <cell r="I1477">
            <v>0</v>
          </cell>
          <cell r="J1477" t="str">
            <v>RAMESH KUMAR</v>
          </cell>
          <cell r="K1477" t="str">
            <v>MURARI LAL</v>
          </cell>
          <cell r="L1477" t="str">
            <v>DRIVER - 2758</v>
          </cell>
          <cell r="M1477">
            <v>0</v>
          </cell>
          <cell r="N1477">
            <v>0</v>
          </cell>
          <cell r="O1477">
            <v>0</v>
          </cell>
          <cell r="P1477">
            <v>2017116184</v>
          </cell>
        </row>
        <row r="1478">
          <cell r="H1478" t="str">
            <v>MA2762</v>
          </cell>
          <cell r="I1478">
            <v>0</v>
          </cell>
          <cell r="J1478" t="str">
            <v>POOJA SINGH</v>
          </cell>
          <cell r="K1478" t="str">
            <v>MR. GOPAL SINGH</v>
          </cell>
          <cell r="L1478" t="str">
            <v>BILLING CORD - 2762</v>
          </cell>
          <cell r="M1478">
            <v>0</v>
          </cell>
          <cell r="N1478">
            <v>0</v>
          </cell>
          <cell r="O1478">
            <v>0</v>
          </cell>
          <cell r="P1478">
            <v>2014723463</v>
          </cell>
        </row>
        <row r="1479">
          <cell r="H1479" t="str">
            <v>MA2772</v>
          </cell>
          <cell r="I1479">
            <v>0</v>
          </cell>
          <cell r="J1479" t="str">
            <v>NIVEDITA PUNDIR</v>
          </cell>
          <cell r="K1479" t="str">
            <v>BHUPENDER SINGH PUNDIR</v>
          </cell>
          <cell r="L1479" t="str">
            <v>MANAGER  CORP - 2772</v>
          </cell>
          <cell r="M1479">
            <v>0</v>
          </cell>
          <cell r="N1479">
            <v>0</v>
          </cell>
          <cell r="O1479">
            <v>0</v>
          </cell>
          <cell r="P1479" t="e">
            <v>#N/A</v>
          </cell>
        </row>
        <row r="1480">
          <cell r="H1480" t="str">
            <v>MA2787</v>
          </cell>
          <cell r="I1480">
            <v>0</v>
          </cell>
          <cell r="J1480" t="str">
            <v>RAHUL CHAPRANA</v>
          </cell>
          <cell r="K1480" t="str">
            <v>MR. DESHPAL CHAPRANA</v>
          </cell>
          <cell r="L1480" t="str">
            <v>SALES EXEC - 2787</v>
          </cell>
          <cell r="M1480">
            <v>0</v>
          </cell>
          <cell r="N1480">
            <v>0</v>
          </cell>
          <cell r="O1480">
            <v>0</v>
          </cell>
          <cell r="P1480" t="e">
            <v>#N/A</v>
          </cell>
        </row>
        <row r="1481">
          <cell r="H1481" t="str">
            <v>MA2793</v>
          </cell>
          <cell r="I1481">
            <v>0</v>
          </cell>
          <cell r="J1481" t="str">
            <v>SUMIT</v>
          </cell>
          <cell r="K1481" t="str">
            <v>DEVI RAM</v>
          </cell>
          <cell r="L1481" t="str">
            <v>PERS- EXEC - 2793</v>
          </cell>
          <cell r="M1481">
            <v>0</v>
          </cell>
          <cell r="N1481">
            <v>0</v>
          </cell>
          <cell r="O1481">
            <v>0</v>
          </cell>
          <cell r="P1481">
            <v>2017220297</v>
          </cell>
        </row>
        <row r="1482">
          <cell r="H1482" t="str">
            <v>MA2794</v>
          </cell>
          <cell r="I1482">
            <v>0</v>
          </cell>
          <cell r="J1482" t="str">
            <v>MRIDUL SHARMA</v>
          </cell>
          <cell r="K1482" t="str">
            <v>LATE SH. SANTOSH SHARMA</v>
          </cell>
          <cell r="L1482" t="str">
            <v>IT-EXEC - 2794</v>
          </cell>
          <cell r="M1482">
            <v>0</v>
          </cell>
          <cell r="N1482">
            <v>0</v>
          </cell>
          <cell r="O1482">
            <v>0</v>
          </cell>
          <cell r="P1482" t="e">
            <v>#N/A</v>
          </cell>
        </row>
        <row r="1483">
          <cell r="H1483" t="str">
            <v>MA2814</v>
          </cell>
          <cell r="I1483">
            <v>0</v>
          </cell>
          <cell r="J1483" t="str">
            <v>RAJEEV SINGH</v>
          </cell>
          <cell r="K1483" t="str">
            <v>MR. SHIV PAL SINGH</v>
          </cell>
          <cell r="L1483" t="str">
            <v>SR EXC - PERS -2814</v>
          </cell>
          <cell r="M1483">
            <v>0</v>
          </cell>
          <cell r="N1483">
            <v>0</v>
          </cell>
          <cell r="O1483">
            <v>0</v>
          </cell>
          <cell r="P1483" t="e">
            <v>#N/A</v>
          </cell>
        </row>
        <row r="1484">
          <cell r="H1484" t="str">
            <v>MA2819</v>
          </cell>
          <cell r="I1484">
            <v>0</v>
          </cell>
          <cell r="J1484" t="str">
            <v>BHAWNA GAUR</v>
          </cell>
          <cell r="K1484" t="str">
            <v>RAM ASHISH GAUR</v>
          </cell>
          <cell r="L1484" t="str">
            <v>INTERSHIP-2819</v>
          </cell>
          <cell r="M1484">
            <v>0</v>
          </cell>
          <cell r="N1484">
            <v>0</v>
          </cell>
          <cell r="O1484">
            <v>0</v>
          </cell>
          <cell r="P1484">
            <v>2017265331</v>
          </cell>
        </row>
        <row r="1485">
          <cell r="H1485" t="str">
            <v>MA2854</v>
          </cell>
          <cell r="I1485">
            <v>0</v>
          </cell>
          <cell r="J1485" t="str">
            <v>AJAY KUMAR UPADHYAY</v>
          </cell>
          <cell r="K1485" t="str">
            <v>MR. A.K. UPADHYAY</v>
          </cell>
          <cell r="L1485" t="str">
            <v>EA TO CEO -2854</v>
          </cell>
          <cell r="M1485">
            <v>0</v>
          </cell>
          <cell r="N1485">
            <v>0</v>
          </cell>
          <cell r="O1485">
            <v>0</v>
          </cell>
          <cell r="P1485" t="e">
            <v>#N/A</v>
          </cell>
        </row>
        <row r="1486">
          <cell r="H1486" t="str">
            <v>MA2862</v>
          </cell>
          <cell r="I1486">
            <v>0</v>
          </cell>
          <cell r="J1486" t="str">
            <v>TARUN KUMAR</v>
          </cell>
          <cell r="K1486" t="str">
            <v>SUBHASH AMBASWATA</v>
          </cell>
          <cell r="L1486" t="str">
            <v>PERS-EXC -2862</v>
          </cell>
          <cell r="M1486">
            <v>0</v>
          </cell>
          <cell r="N1486">
            <v>0</v>
          </cell>
          <cell r="O1486">
            <v>0</v>
          </cell>
          <cell r="P1486">
            <v>2017383082</v>
          </cell>
        </row>
        <row r="1487">
          <cell r="H1487" t="str">
            <v>MA2867</v>
          </cell>
          <cell r="I1487">
            <v>0</v>
          </cell>
          <cell r="J1487" t="str">
            <v>SONIYA BAISOYA</v>
          </cell>
          <cell r="K1487" t="str">
            <v>MR. MAHESH BAISOYA</v>
          </cell>
          <cell r="L1487" t="str">
            <v>FRONT OFF - 2867</v>
          </cell>
          <cell r="M1487">
            <v>0</v>
          </cell>
          <cell r="N1487">
            <v>0</v>
          </cell>
          <cell r="O1487">
            <v>0</v>
          </cell>
          <cell r="P1487">
            <v>2017385684</v>
          </cell>
        </row>
        <row r="1488">
          <cell r="H1488" t="str">
            <v>MA2869</v>
          </cell>
          <cell r="I1488">
            <v>0</v>
          </cell>
          <cell r="J1488" t="str">
            <v>DIVYA AGARWAL</v>
          </cell>
          <cell r="K1488" t="str">
            <v>RAJIV AGARWAL</v>
          </cell>
          <cell r="L1488" t="str">
            <v>MANAGER HR - 2869</v>
          </cell>
          <cell r="M1488">
            <v>0</v>
          </cell>
          <cell r="N1488">
            <v>0</v>
          </cell>
          <cell r="O1488">
            <v>0</v>
          </cell>
          <cell r="P1488" t="e">
            <v>#N/A</v>
          </cell>
        </row>
        <row r="1489">
          <cell r="H1489" t="str">
            <v>MA2879</v>
          </cell>
          <cell r="I1489">
            <v>0</v>
          </cell>
          <cell r="J1489" t="str">
            <v>PRABHAKAR JHA</v>
          </cell>
          <cell r="K1489" t="str">
            <v>MR. KRISHAN KUMAR JHA</v>
          </cell>
          <cell r="L1489" t="str">
            <v>ERP HEAD - 2879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</row>
        <row r="1490">
          <cell r="H1490" t="str">
            <v>MA2910</v>
          </cell>
          <cell r="I1490">
            <v>0</v>
          </cell>
          <cell r="J1490" t="str">
            <v>MOHIT KUMAR</v>
          </cell>
          <cell r="K1490" t="str">
            <v>SATYENDRA KUMAR</v>
          </cell>
          <cell r="L1490" t="str">
            <v>SR EXC ADMN - 2910</v>
          </cell>
          <cell r="M1490">
            <v>0</v>
          </cell>
          <cell r="N1490" t="e">
            <v>#N/A</v>
          </cell>
          <cell r="O1490" t="e">
            <v>#N/A</v>
          </cell>
          <cell r="P1490" t="e">
            <v>#N/A</v>
          </cell>
        </row>
        <row r="1491">
          <cell r="H1491" t="str">
            <v>MAN030</v>
          </cell>
          <cell r="I1491">
            <v>0</v>
          </cell>
          <cell r="J1491" t="str">
            <v>AJMER SINGH SARAO</v>
          </cell>
          <cell r="K1491">
            <v>0</v>
          </cell>
          <cell r="L1491" t="str">
            <v>CREDIT CONT-30</v>
          </cell>
          <cell r="M1491" t="str">
            <v>DL/11810/2387</v>
          </cell>
          <cell r="N1491">
            <v>0</v>
          </cell>
          <cell r="O1491">
            <v>0</v>
          </cell>
          <cell r="P1491" t="e">
            <v>#N/A</v>
          </cell>
        </row>
        <row r="1492">
          <cell r="H1492" t="str">
            <v>MAN991</v>
          </cell>
          <cell r="I1492">
            <v>0</v>
          </cell>
          <cell r="J1492" t="str">
            <v>VIJAY KUMAR CHANDEL</v>
          </cell>
          <cell r="K1492">
            <v>0</v>
          </cell>
          <cell r="L1492" t="str">
            <v>ACCOUNT ASST-991</v>
          </cell>
          <cell r="M1492">
            <v>0</v>
          </cell>
          <cell r="N1492">
            <v>0</v>
          </cell>
          <cell r="O1492">
            <v>0</v>
          </cell>
          <cell r="P1492" t="e">
            <v>#N/A</v>
          </cell>
        </row>
        <row r="1493">
          <cell r="H1493" t="str">
            <v>MA2711</v>
          </cell>
          <cell r="I1493">
            <v>0</v>
          </cell>
          <cell r="J1493" t="str">
            <v>SURAJ TRIPATHI</v>
          </cell>
          <cell r="K1493" t="str">
            <v>VINOD KUMAR</v>
          </cell>
          <cell r="L1493" t="str">
            <v>MIS-EXC - 2711</v>
          </cell>
          <cell r="M1493">
            <v>0</v>
          </cell>
          <cell r="N1493">
            <v>0</v>
          </cell>
          <cell r="O1493">
            <v>0</v>
          </cell>
          <cell r="P1493">
            <v>3515663734</v>
          </cell>
        </row>
        <row r="1494">
          <cell r="H1494" t="str">
            <v>MA2823</v>
          </cell>
          <cell r="I1494">
            <v>0</v>
          </cell>
          <cell r="J1494" t="str">
            <v>ARTI</v>
          </cell>
          <cell r="K1494" t="str">
            <v>MR.  VINOD KUMAR</v>
          </cell>
          <cell r="L1494" t="str">
            <v>MIS-EXEC - 2823</v>
          </cell>
          <cell r="M1494">
            <v>0</v>
          </cell>
          <cell r="N1494">
            <v>0</v>
          </cell>
          <cell r="O1494">
            <v>0</v>
          </cell>
          <cell r="P1494">
            <v>2017268903</v>
          </cell>
        </row>
        <row r="1495">
          <cell r="H1495" t="str">
            <v>MA2860</v>
          </cell>
          <cell r="I1495">
            <v>0</v>
          </cell>
          <cell r="J1495" t="str">
            <v>KUMAR NACHIKETA</v>
          </cell>
          <cell r="K1495" t="str">
            <v>MR. SHIVENDRA ACHARYA</v>
          </cell>
          <cell r="L1495" t="str">
            <v>PROJ-MGR - 2860</v>
          </cell>
          <cell r="M1495">
            <v>0</v>
          </cell>
          <cell r="N1495">
            <v>0</v>
          </cell>
          <cell r="O1495">
            <v>0</v>
          </cell>
          <cell r="P1495" t="e">
            <v>#N/A</v>
          </cell>
        </row>
        <row r="1496">
          <cell r="H1496">
            <v>56878</v>
          </cell>
          <cell r="I1496">
            <v>0</v>
          </cell>
          <cell r="J1496" t="str">
            <v>GYANENDRA SINGH</v>
          </cell>
          <cell r="K1496" t="str">
            <v>GIRAWAR SINGH</v>
          </cell>
          <cell r="L1496" t="str">
            <v>SECURITY GUARD</v>
          </cell>
          <cell r="M1496" t="str">
            <v>DL/11810/68635</v>
          </cell>
          <cell r="N1496">
            <v>100723693235</v>
          </cell>
          <cell r="O1496">
            <v>100723693235</v>
          </cell>
          <cell r="P1496" t="e">
            <v>#N/A</v>
          </cell>
        </row>
        <row r="1497">
          <cell r="H1497">
            <v>61545</v>
          </cell>
          <cell r="I1497">
            <v>0</v>
          </cell>
          <cell r="J1497" t="str">
            <v>SURESH KUMAR SHARMA</v>
          </cell>
          <cell r="K1497" t="str">
            <v>KHEM CHANDRA SHARMA</v>
          </cell>
          <cell r="L1497" t="str">
            <v>SECURITY GUARD</v>
          </cell>
          <cell r="M1497">
            <v>0</v>
          </cell>
          <cell r="N1497">
            <v>101115644267</v>
          </cell>
          <cell r="O1497">
            <v>101115644267</v>
          </cell>
          <cell r="P1497" t="e">
            <v>#N/A</v>
          </cell>
        </row>
        <row r="1498">
          <cell r="H1498">
            <v>63706</v>
          </cell>
          <cell r="I1498">
            <v>0</v>
          </cell>
          <cell r="J1498" t="str">
            <v>HAKIM SINGH</v>
          </cell>
          <cell r="K1498" t="str">
            <v>NIHAL SINGH</v>
          </cell>
          <cell r="L1498" t="str">
            <v>SECURITY SUPERVISOR</v>
          </cell>
          <cell r="M1498">
            <v>0</v>
          </cell>
          <cell r="N1498">
            <v>101234350143</v>
          </cell>
          <cell r="O1498">
            <v>101234350143</v>
          </cell>
          <cell r="P1498" t="e">
            <v>#N/A</v>
          </cell>
        </row>
        <row r="1499">
          <cell r="H1499">
            <v>70796</v>
          </cell>
          <cell r="I1499">
            <v>0</v>
          </cell>
          <cell r="J1499" t="str">
            <v>GOPAL SINGH</v>
          </cell>
          <cell r="K1499" t="str">
            <v>PREM PAL SINGH</v>
          </cell>
          <cell r="L1499" t="str">
            <v>SECURITY SUPERVISOR</v>
          </cell>
          <cell r="M1499">
            <v>0</v>
          </cell>
          <cell r="N1499">
            <v>101358391587</v>
          </cell>
          <cell r="O1499">
            <v>101358391587</v>
          </cell>
          <cell r="P1499" t="e">
            <v>#N/A</v>
          </cell>
        </row>
        <row r="1500">
          <cell r="H1500">
            <v>71194</v>
          </cell>
          <cell r="I1500">
            <v>0</v>
          </cell>
          <cell r="J1500" t="str">
            <v>MAHENDRA RAGHAV</v>
          </cell>
          <cell r="K1500" t="str">
            <v>RAVENDRA SINGH RAGHAV</v>
          </cell>
          <cell r="L1500" t="str">
            <v>SECURITY GUARD</v>
          </cell>
          <cell r="M1500">
            <v>0</v>
          </cell>
          <cell r="N1500">
            <v>101368590628</v>
          </cell>
          <cell r="O1500">
            <v>101368590628</v>
          </cell>
          <cell r="P1500" t="e">
            <v>#N/A</v>
          </cell>
        </row>
        <row r="1501">
          <cell r="H1501">
            <v>72092</v>
          </cell>
          <cell r="I1501">
            <v>0</v>
          </cell>
          <cell r="J1501" t="str">
            <v>KULDEEP KUMAR</v>
          </cell>
          <cell r="K1501" t="str">
            <v>BHUPENDRA SINGH</v>
          </cell>
          <cell r="L1501" t="str">
            <v>SECURITY GUARD</v>
          </cell>
          <cell r="M1501">
            <v>0</v>
          </cell>
          <cell r="N1501">
            <v>101411132788</v>
          </cell>
          <cell r="O1501">
            <v>101411132788</v>
          </cell>
          <cell r="P1501">
            <v>6718014735</v>
          </cell>
        </row>
        <row r="1502">
          <cell r="H1502">
            <v>72093</v>
          </cell>
          <cell r="I1502">
            <v>0</v>
          </cell>
          <cell r="J1502" t="str">
            <v>PRAVEEN KUMAR</v>
          </cell>
          <cell r="K1502" t="str">
            <v>RAMESH CHANDRA</v>
          </cell>
          <cell r="L1502" t="str">
            <v>SECURITY GUARD</v>
          </cell>
          <cell r="M1502">
            <v>0</v>
          </cell>
          <cell r="N1502">
            <v>101399441135</v>
          </cell>
          <cell r="O1502">
            <v>101399441135</v>
          </cell>
          <cell r="P1502">
            <v>6718014730</v>
          </cell>
        </row>
        <row r="1503">
          <cell r="H1503">
            <v>73202</v>
          </cell>
          <cell r="I1503">
            <v>0</v>
          </cell>
          <cell r="J1503" t="str">
            <v>HAREE SINGH</v>
          </cell>
          <cell r="K1503" t="str">
            <v>DORI LAL</v>
          </cell>
          <cell r="L1503" t="str">
            <v>GUNMAN</v>
          </cell>
          <cell r="M1503">
            <v>0</v>
          </cell>
          <cell r="N1503">
            <v>101408965026</v>
          </cell>
          <cell r="O1503">
            <v>101408965026</v>
          </cell>
          <cell r="P1503" t="e">
            <v>#N/A</v>
          </cell>
        </row>
        <row r="1504">
          <cell r="H1504">
            <v>73250</v>
          </cell>
          <cell r="I1504">
            <v>0</v>
          </cell>
          <cell r="J1504" t="str">
            <v>KEDAR SINGH</v>
          </cell>
          <cell r="K1504" t="str">
            <v>RAGHUNATH SINGH</v>
          </cell>
          <cell r="L1504" t="str">
            <v>SECURITY GUARD</v>
          </cell>
          <cell r="M1504">
            <v>0</v>
          </cell>
          <cell r="N1504">
            <v>0</v>
          </cell>
          <cell r="O1504" t="e">
            <v>#N/A</v>
          </cell>
          <cell r="P1504" t="e">
            <v>#N/A</v>
          </cell>
        </row>
        <row r="1505">
          <cell r="H1505" t="str">
            <v>N03371</v>
          </cell>
          <cell r="I1505">
            <v>0</v>
          </cell>
          <cell r="J1505" t="str">
            <v>GOVIND SINGH</v>
          </cell>
          <cell r="K1505" t="str">
            <v>RAM SINGH</v>
          </cell>
          <cell r="L1505" t="str">
            <v>GUNMAN</v>
          </cell>
          <cell r="M1505" t="str">
            <v>DL/11810/59469</v>
          </cell>
          <cell r="N1505">
            <v>100764593302</v>
          </cell>
          <cell r="O1505">
            <v>100764593302</v>
          </cell>
          <cell r="P1505" t="e">
            <v>#N/A</v>
          </cell>
        </row>
        <row r="1506">
          <cell r="H1506" t="str">
            <v>N03373</v>
          </cell>
          <cell r="I1506">
            <v>0</v>
          </cell>
          <cell r="J1506" t="str">
            <v>NEPAL SINGH</v>
          </cell>
          <cell r="K1506" t="str">
            <v>SHYAM SINGH</v>
          </cell>
          <cell r="L1506" t="str">
            <v>SECURITY SUPERVISOR</v>
          </cell>
          <cell r="M1506" t="str">
            <v>DL/11810/59471</v>
          </cell>
          <cell r="N1506">
            <v>100827588016</v>
          </cell>
          <cell r="O1506">
            <v>100827588016</v>
          </cell>
          <cell r="P1506" t="e">
            <v>#N/A</v>
          </cell>
        </row>
        <row r="1507">
          <cell r="H1507" t="str">
            <v>N03375</v>
          </cell>
          <cell r="I1507">
            <v>0</v>
          </cell>
          <cell r="J1507" t="str">
            <v>MANISH KUMAR GAUD</v>
          </cell>
          <cell r="K1507" t="str">
            <v>RAVINDRA KUMAR GAUD</v>
          </cell>
          <cell r="L1507" t="str">
            <v>SECURITY GUARD</v>
          </cell>
          <cell r="M1507" t="str">
            <v>DL/11810/59473</v>
          </cell>
          <cell r="N1507" t="str">
            <v>100764662706</v>
          </cell>
          <cell r="O1507" t="str">
            <v>100764662706</v>
          </cell>
          <cell r="P1507" t="e">
            <v>#N/A</v>
          </cell>
        </row>
        <row r="1508">
          <cell r="H1508" t="str">
            <v>N03377</v>
          </cell>
          <cell r="I1508">
            <v>0</v>
          </cell>
          <cell r="J1508" t="str">
            <v>JAGDEEP</v>
          </cell>
          <cell r="K1508" t="str">
            <v>HARINDER SHARMA</v>
          </cell>
          <cell r="L1508" t="str">
            <v>SECURITY GUARD</v>
          </cell>
          <cell r="M1508" t="str">
            <v>DL/11810/59475</v>
          </cell>
          <cell r="N1508">
            <v>101136771863</v>
          </cell>
          <cell r="O1508">
            <v>101136771863</v>
          </cell>
          <cell r="P1508" t="e">
            <v>#N/A</v>
          </cell>
        </row>
        <row r="1509">
          <cell r="H1509">
            <v>43541</v>
          </cell>
          <cell r="I1509">
            <v>0</v>
          </cell>
          <cell r="J1509" t="str">
            <v>RAM KUMAR SINGH</v>
          </cell>
          <cell r="K1509" t="str">
            <v>SH KARE SINGH</v>
          </cell>
          <cell r="L1509" t="str">
            <v>SECURITY GUARD</v>
          </cell>
          <cell r="M1509" t="str">
            <v>DL/11810/35406</v>
          </cell>
          <cell r="N1509">
            <v>100301412206</v>
          </cell>
          <cell r="O1509">
            <v>100301412206</v>
          </cell>
          <cell r="P1509">
            <v>3811013998</v>
          </cell>
        </row>
        <row r="1510">
          <cell r="H1510">
            <v>54077</v>
          </cell>
          <cell r="I1510">
            <v>0</v>
          </cell>
          <cell r="J1510" t="str">
            <v>SATENDER KUMAR</v>
          </cell>
          <cell r="K1510" t="str">
            <v>SHRI JAGDISH PRASAD</v>
          </cell>
          <cell r="L1510" t="str">
            <v>SECURITY GUARD</v>
          </cell>
          <cell r="M1510" t="str">
            <v>DL/11810/64031</v>
          </cell>
          <cell r="N1510">
            <v>100764798604</v>
          </cell>
          <cell r="O1510">
            <v>100764798604</v>
          </cell>
          <cell r="P1510">
            <v>3807704309</v>
          </cell>
        </row>
        <row r="1511">
          <cell r="H1511">
            <v>60303</v>
          </cell>
          <cell r="I1511">
            <v>0</v>
          </cell>
          <cell r="J1511" t="str">
            <v>PRADIP KUMAR</v>
          </cell>
          <cell r="K1511" t="str">
            <v>VIJAY KUMAR</v>
          </cell>
          <cell r="L1511" t="str">
            <v>SECURITY GUARD</v>
          </cell>
          <cell r="M1511">
            <v>0</v>
          </cell>
          <cell r="N1511">
            <v>101092016403</v>
          </cell>
          <cell r="O1511">
            <v>101092016403</v>
          </cell>
          <cell r="P1511">
            <v>3810903756</v>
          </cell>
        </row>
        <row r="1512">
          <cell r="H1512">
            <v>72957</v>
          </cell>
          <cell r="I1512">
            <v>0</v>
          </cell>
          <cell r="J1512" t="str">
            <v>MATHURA PRASAD</v>
          </cell>
          <cell r="K1512" t="str">
            <v>BANGALI LAL PATHAK</v>
          </cell>
          <cell r="L1512" t="str">
            <v>SECURITY GUARD</v>
          </cell>
          <cell r="M1512">
            <v>0</v>
          </cell>
          <cell r="N1512">
            <v>100617528780</v>
          </cell>
          <cell r="O1512">
            <v>100617528780</v>
          </cell>
          <cell r="P1512">
            <v>0</v>
          </cell>
        </row>
        <row r="1513">
          <cell r="H1513" t="str">
            <v>N02486</v>
          </cell>
          <cell r="I1513">
            <v>0</v>
          </cell>
          <cell r="J1513" t="str">
            <v>NETRA PAL SINGH</v>
          </cell>
          <cell r="K1513" t="str">
            <v>HARPAL SINGH</v>
          </cell>
          <cell r="L1513" t="str">
            <v>SECURITY SUPERVISOR</v>
          </cell>
          <cell r="M1513" t="str">
            <v>DL/11810/51004</v>
          </cell>
          <cell r="N1513">
            <v>100254650648</v>
          </cell>
          <cell r="O1513">
            <v>100254650648</v>
          </cell>
          <cell r="P1513">
            <v>3811013999</v>
          </cell>
        </row>
        <row r="1514">
          <cell r="H1514" t="str">
            <v>N02520</v>
          </cell>
          <cell r="I1514">
            <v>0</v>
          </cell>
          <cell r="J1514" t="str">
            <v>DINESH KUMAR SHARMA</v>
          </cell>
          <cell r="K1514" t="str">
            <v>KAMLESH SHARMA</v>
          </cell>
          <cell r="L1514" t="str">
            <v>SECURITY SUPERVISOR</v>
          </cell>
          <cell r="M1514" t="str">
            <v>DL/11810/51237</v>
          </cell>
          <cell r="N1514">
            <v>100139204700</v>
          </cell>
          <cell r="O1514">
            <v>100139204700</v>
          </cell>
          <cell r="P1514">
            <v>3811014000</v>
          </cell>
        </row>
        <row r="1515">
          <cell r="H1515" t="str">
            <v>N02719</v>
          </cell>
          <cell r="I1515">
            <v>0</v>
          </cell>
          <cell r="J1515" t="str">
            <v>MANOJ KUMAR</v>
          </cell>
          <cell r="K1515" t="str">
            <v>SRI UPAL SINGH</v>
          </cell>
          <cell r="L1515" t="str">
            <v>SECURITY GUARD</v>
          </cell>
          <cell r="M1515" t="str">
            <v>DL/11810/53243</v>
          </cell>
          <cell r="N1515">
            <v>100221435326</v>
          </cell>
          <cell r="O1515">
            <v>100221435326</v>
          </cell>
          <cell r="P1515" t="e">
            <v>#N/A</v>
          </cell>
        </row>
        <row r="1516">
          <cell r="H1516" t="str">
            <v>N02936</v>
          </cell>
          <cell r="I1516">
            <v>0</v>
          </cell>
          <cell r="J1516" t="str">
            <v>PARMOD KUMAR</v>
          </cell>
          <cell r="K1516" t="str">
            <v>MANOJ KUMAR</v>
          </cell>
          <cell r="L1516" t="str">
            <v>GUNMAN</v>
          </cell>
          <cell r="M1516" t="str">
            <v>DL/11810/55468</v>
          </cell>
          <cell r="N1516">
            <v>100268527320</v>
          </cell>
          <cell r="O1516">
            <v>100268527320</v>
          </cell>
          <cell r="P1516" t="e">
            <v>#N/A</v>
          </cell>
        </row>
        <row r="1517">
          <cell r="H1517" t="str">
            <v>N02938</v>
          </cell>
          <cell r="I1517">
            <v>0</v>
          </cell>
          <cell r="J1517" t="str">
            <v>DINESH KUMAR</v>
          </cell>
          <cell r="K1517" t="str">
            <v>RAJPAL SINGH</v>
          </cell>
          <cell r="L1517" t="str">
            <v>SECURITY GUARD</v>
          </cell>
          <cell r="M1517" t="str">
            <v>DL/11810/55388</v>
          </cell>
          <cell r="N1517">
            <v>100138973526</v>
          </cell>
          <cell r="O1517">
            <v>100138973526</v>
          </cell>
          <cell r="P1517">
            <v>3710266380</v>
          </cell>
        </row>
        <row r="1518">
          <cell r="H1518" t="str">
            <v>N03154</v>
          </cell>
          <cell r="I1518">
            <v>0</v>
          </cell>
          <cell r="J1518" t="str">
            <v>AMIT KUMAR</v>
          </cell>
          <cell r="K1518" t="str">
            <v>MUKESH KUMAR</v>
          </cell>
          <cell r="L1518" t="str">
            <v>SECURITY GUARD</v>
          </cell>
          <cell r="M1518" t="str">
            <v>DL/11810/58154</v>
          </cell>
          <cell r="N1518">
            <v>100080322949</v>
          </cell>
          <cell r="O1518">
            <v>100080322949</v>
          </cell>
          <cell r="P1518">
            <v>3810878571</v>
          </cell>
        </row>
        <row r="1519">
          <cell r="H1519" t="str">
            <v>N03452</v>
          </cell>
          <cell r="I1519">
            <v>0</v>
          </cell>
          <cell r="J1519" t="str">
            <v>OMBEER SINGH</v>
          </cell>
          <cell r="K1519" t="str">
            <v>MAHENDRA PAL SINGH</v>
          </cell>
          <cell r="L1519" t="str">
            <v>SECURITY GUARD</v>
          </cell>
          <cell r="M1519" t="str">
            <v>DL/11810/60555</v>
          </cell>
          <cell r="N1519">
            <v>100616939643</v>
          </cell>
          <cell r="O1519">
            <v>100616939643</v>
          </cell>
          <cell r="P1519">
            <v>3811096965</v>
          </cell>
        </row>
        <row r="1520">
          <cell r="H1520">
            <v>37598</v>
          </cell>
          <cell r="I1520">
            <v>0</v>
          </cell>
          <cell r="J1520" t="str">
            <v>SURESH PRASHAD SINGH</v>
          </cell>
          <cell r="K1520" t="str">
            <v>BASUDEV SINGH (LATE)</v>
          </cell>
          <cell r="L1520" t="str">
            <v>SECURITY GUARD</v>
          </cell>
          <cell r="M1520" t="str">
            <v>DL/11810/24843</v>
          </cell>
          <cell r="N1520">
            <v>100374453345</v>
          </cell>
          <cell r="O1520">
            <v>100374453345</v>
          </cell>
          <cell r="P1520">
            <v>2006438404</v>
          </cell>
        </row>
        <row r="1521">
          <cell r="H1521">
            <v>66315</v>
          </cell>
          <cell r="I1521">
            <v>0</v>
          </cell>
          <cell r="J1521" t="str">
            <v>BHUPENDRA GAUTAM</v>
          </cell>
          <cell r="K1521" t="str">
            <v>MUNNA LAL GAUTAM</v>
          </cell>
          <cell r="L1521" t="str">
            <v>HELPER</v>
          </cell>
          <cell r="M1521">
            <v>0</v>
          </cell>
          <cell r="N1521">
            <v>101311477979</v>
          </cell>
          <cell r="O1521">
            <v>101311477979</v>
          </cell>
          <cell r="P1521" t="e">
            <v>#N/A</v>
          </cell>
        </row>
        <row r="1522">
          <cell r="H1522">
            <v>66316</v>
          </cell>
          <cell r="I1522">
            <v>0</v>
          </cell>
          <cell r="J1522" t="str">
            <v>KANTA PALKE</v>
          </cell>
          <cell r="K1522" t="str">
            <v>BAIDU LAL PALKE</v>
          </cell>
          <cell r="L1522" t="str">
            <v>HELPER</v>
          </cell>
          <cell r="M1522">
            <v>0</v>
          </cell>
          <cell r="N1522">
            <v>101326170423</v>
          </cell>
          <cell r="O1522">
            <v>101326170423</v>
          </cell>
          <cell r="P1522" t="e">
            <v>#N/A</v>
          </cell>
        </row>
        <row r="1523">
          <cell r="H1523">
            <v>66317</v>
          </cell>
          <cell r="I1523">
            <v>0</v>
          </cell>
          <cell r="J1523" t="str">
            <v>ARVIND BAREKAR</v>
          </cell>
          <cell r="K1523" t="str">
            <v>LALAS BAREKAR</v>
          </cell>
          <cell r="L1523" t="str">
            <v>HELPER</v>
          </cell>
          <cell r="M1523">
            <v>0</v>
          </cell>
          <cell r="N1523">
            <v>101311477980</v>
          </cell>
          <cell r="O1523">
            <v>101311477980</v>
          </cell>
          <cell r="P1523" t="e">
            <v>#N/A</v>
          </cell>
        </row>
        <row r="1524">
          <cell r="H1524">
            <v>66318</v>
          </cell>
          <cell r="I1524">
            <v>0</v>
          </cell>
          <cell r="J1524" t="str">
            <v>BUDHSINGH MERAVI</v>
          </cell>
          <cell r="K1524" t="str">
            <v>MEHTAR MERAVI</v>
          </cell>
          <cell r="L1524" t="str">
            <v>HELPER</v>
          </cell>
          <cell r="M1524">
            <v>0</v>
          </cell>
          <cell r="N1524">
            <v>101326087520</v>
          </cell>
          <cell r="O1524">
            <v>101326087520</v>
          </cell>
          <cell r="P1524" t="e">
            <v>#N/A</v>
          </cell>
        </row>
        <row r="1525">
          <cell r="H1525">
            <v>66319</v>
          </cell>
          <cell r="I1525">
            <v>0</v>
          </cell>
          <cell r="J1525" t="str">
            <v>CHANDRA KISHOR THAKRE</v>
          </cell>
          <cell r="K1525" t="str">
            <v>CHETRAM THAKRE</v>
          </cell>
          <cell r="L1525" t="str">
            <v>HELPER</v>
          </cell>
          <cell r="M1525">
            <v>0</v>
          </cell>
          <cell r="N1525">
            <v>101326604248</v>
          </cell>
          <cell r="O1525">
            <v>101326604248</v>
          </cell>
          <cell r="P1525" t="e">
            <v>#N/A</v>
          </cell>
        </row>
        <row r="1526">
          <cell r="H1526">
            <v>66320</v>
          </cell>
          <cell r="I1526">
            <v>0</v>
          </cell>
          <cell r="J1526" t="str">
            <v>CHANDRBHAN SINGH BAIS</v>
          </cell>
          <cell r="K1526" t="str">
            <v>LATE BHARAT SINGH BAIS</v>
          </cell>
          <cell r="L1526" t="str">
            <v>HELPER</v>
          </cell>
          <cell r="M1526">
            <v>0</v>
          </cell>
          <cell r="N1526">
            <v>100353593152</v>
          </cell>
          <cell r="O1526">
            <v>100353593152</v>
          </cell>
          <cell r="P1526" t="e">
            <v>#N/A</v>
          </cell>
        </row>
        <row r="1527">
          <cell r="H1527">
            <v>66321</v>
          </cell>
          <cell r="I1527">
            <v>0</v>
          </cell>
          <cell r="J1527" t="str">
            <v>ANITA MERAVI</v>
          </cell>
          <cell r="K1527" t="str">
            <v>JHANSINGH MERAVI</v>
          </cell>
          <cell r="L1527" t="str">
            <v>COMPUTER OPERATOR</v>
          </cell>
          <cell r="M1527">
            <v>0</v>
          </cell>
          <cell r="N1527">
            <v>101057761374</v>
          </cell>
          <cell r="O1527">
            <v>101057761374</v>
          </cell>
          <cell r="P1527" t="e">
            <v>#N/A</v>
          </cell>
        </row>
        <row r="1528">
          <cell r="H1528">
            <v>66322</v>
          </cell>
          <cell r="I1528">
            <v>0</v>
          </cell>
          <cell r="J1528" t="str">
            <v>BHAGWATI PATLE</v>
          </cell>
          <cell r="K1528" t="str">
            <v>SHANKAR PATLE</v>
          </cell>
          <cell r="L1528" t="str">
            <v>HELPER</v>
          </cell>
          <cell r="M1528">
            <v>0</v>
          </cell>
          <cell r="N1528">
            <v>101326004441</v>
          </cell>
          <cell r="O1528">
            <v>101326004441</v>
          </cell>
          <cell r="P1528" t="e">
            <v>#N/A</v>
          </cell>
        </row>
        <row r="1529">
          <cell r="H1529">
            <v>66323</v>
          </cell>
          <cell r="I1529">
            <v>0</v>
          </cell>
          <cell r="J1529" t="str">
            <v>GANESH KAWRE</v>
          </cell>
          <cell r="K1529" t="str">
            <v>KASHIRAM KAWRE</v>
          </cell>
          <cell r="L1529" t="str">
            <v>HELPER</v>
          </cell>
          <cell r="M1529">
            <v>0</v>
          </cell>
          <cell r="N1529">
            <v>101311478006</v>
          </cell>
          <cell r="O1529">
            <v>101311478006</v>
          </cell>
          <cell r="P1529" t="e">
            <v>#N/A</v>
          </cell>
        </row>
        <row r="1530">
          <cell r="H1530">
            <v>66324</v>
          </cell>
          <cell r="I1530">
            <v>0</v>
          </cell>
          <cell r="J1530" t="str">
            <v>GAJANAND RAHANGDALE</v>
          </cell>
          <cell r="K1530" t="str">
            <v>CHUNNI LAL RAHANGDALE</v>
          </cell>
          <cell r="L1530" t="str">
            <v>HELPER</v>
          </cell>
          <cell r="M1530">
            <v>0</v>
          </cell>
          <cell r="N1530">
            <v>101326839019</v>
          </cell>
          <cell r="O1530">
            <v>101326839019</v>
          </cell>
          <cell r="P1530" t="e">
            <v>#N/A</v>
          </cell>
        </row>
        <row r="1531">
          <cell r="H1531">
            <v>66325</v>
          </cell>
          <cell r="I1531">
            <v>0</v>
          </cell>
          <cell r="J1531" t="str">
            <v>OMPRAKASH GIRE</v>
          </cell>
          <cell r="K1531" t="str">
            <v>RAMAYAN GIRE</v>
          </cell>
          <cell r="L1531" t="str">
            <v>HELPER</v>
          </cell>
          <cell r="M1531">
            <v>0</v>
          </cell>
          <cell r="N1531">
            <v>101326405083</v>
          </cell>
          <cell r="O1531">
            <v>101326405083</v>
          </cell>
          <cell r="P1531" t="e">
            <v>#N/A</v>
          </cell>
        </row>
        <row r="1532">
          <cell r="H1532">
            <v>66326</v>
          </cell>
          <cell r="I1532">
            <v>0</v>
          </cell>
          <cell r="J1532" t="str">
            <v>UMESH KUMAR DIWAN</v>
          </cell>
          <cell r="K1532" t="str">
            <v>CHAVAN LAL</v>
          </cell>
          <cell r="L1532" t="str">
            <v>HELPER</v>
          </cell>
          <cell r="M1532">
            <v>0</v>
          </cell>
          <cell r="N1532">
            <v>101311477998</v>
          </cell>
          <cell r="O1532">
            <v>101311477998</v>
          </cell>
          <cell r="P1532" t="e">
            <v>#N/A</v>
          </cell>
        </row>
        <row r="1533">
          <cell r="H1533">
            <v>66327</v>
          </cell>
          <cell r="I1533">
            <v>0</v>
          </cell>
          <cell r="J1533" t="str">
            <v>SANTOSH PATLE</v>
          </cell>
          <cell r="K1533" t="str">
            <v>BHAGVAT PATLE</v>
          </cell>
          <cell r="L1533" t="str">
            <v>OPERATOR</v>
          </cell>
          <cell r="M1533">
            <v>0</v>
          </cell>
          <cell r="N1533">
            <v>101311478034</v>
          </cell>
          <cell r="O1533">
            <v>101311478034</v>
          </cell>
          <cell r="P1533" t="e">
            <v>#N/A</v>
          </cell>
        </row>
        <row r="1534">
          <cell r="H1534">
            <v>66328</v>
          </cell>
          <cell r="I1534">
            <v>0</v>
          </cell>
          <cell r="J1534" t="str">
            <v>THAMESHWAR PATLE</v>
          </cell>
          <cell r="K1534" t="str">
            <v>BHUNESHWAR PATLE</v>
          </cell>
          <cell r="L1534" t="str">
            <v>HELPER</v>
          </cell>
          <cell r="M1534">
            <v>0</v>
          </cell>
          <cell r="N1534">
            <v>101325904680</v>
          </cell>
          <cell r="O1534">
            <v>101325904680</v>
          </cell>
          <cell r="P1534" t="e">
            <v>#N/A</v>
          </cell>
        </row>
        <row r="1535">
          <cell r="H1535">
            <v>66329</v>
          </cell>
          <cell r="I1535">
            <v>0</v>
          </cell>
          <cell r="J1535" t="str">
            <v>GANESH PANCHESWAR</v>
          </cell>
          <cell r="K1535" t="str">
            <v>HANSLAL PANCHESWAR</v>
          </cell>
          <cell r="L1535" t="str">
            <v>HELPER</v>
          </cell>
          <cell r="M1535">
            <v>0</v>
          </cell>
          <cell r="N1535">
            <v>101329511256</v>
          </cell>
          <cell r="O1535">
            <v>101329511256</v>
          </cell>
          <cell r="P1535" t="e">
            <v>#N/A</v>
          </cell>
        </row>
        <row r="1536">
          <cell r="H1536">
            <v>66330</v>
          </cell>
          <cell r="I1536">
            <v>0</v>
          </cell>
          <cell r="J1536" t="str">
            <v>RAM PRAKASH KAWRE</v>
          </cell>
          <cell r="K1536" t="str">
            <v>SUBELAL KAWRE</v>
          </cell>
          <cell r="L1536" t="str">
            <v>OPERATOR</v>
          </cell>
          <cell r="M1536">
            <v>0</v>
          </cell>
          <cell r="N1536">
            <v>101329423283</v>
          </cell>
          <cell r="O1536">
            <v>101329423283</v>
          </cell>
          <cell r="P1536" t="e">
            <v>#N/A</v>
          </cell>
        </row>
        <row r="1537">
          <cell r="H1537">
            <v>66331</v>
          </cell>
          <cell r="I1537">
            <v>0</v>
          </cell>
          <cell r="J1537" t="str">
            <v>YOGENDRA KUMAR BOPCHE</v>
          </cell>
          <cell r="K1537" t="str">
            <v>YADORAO JI BOPCHE</v>
          </cell>
          <cell r="L1537" t="str">
            <v>OPERATOR</v>
          </cell>
          <cell r="M1537">
            <v>0</v>
          </cell>
          <cell r="N1537">
            <v>101326257735</v>
          </cell>
          <cell r="O1537">
            <v>101326257735</v>
          </cell>
          <cell r="P1537" t="e">
            <v>#N/A</v>
          </cell>
        </row>
        <row r="1538">
          <cell r="H1538">
            <v>66332</v>
          </cell>
          <cell r="I1538">
            <v>0</v>
          </cell>
          <cell r="J1538" t="str">
            <v>NANDKISHOR CHOUDHRI</v>
          </cell>
          <cell r="K1538" t="str">
            <v>GYANIRAM CHOUDHRI</v>
          </cell>
          <cell r="L1538" t="str">
            <v>OPERATOR</v>
          </cell>
          <cell r="M1538">
            <v>0</v>
          </cell>
          <cell r="N1538">
            <v>101311478052</v>
          </cell>
          <cell r="O1538">
            <v>101311478052</v>
          </cell>
          <cell r="P1538" t="e">
            <v>#N/A</v>
          </cell>
        </row>
        <row r="1539">
          <cell r="H1539">
            <v>66333</v>
          </cell>
          <cell r="I1539">
            <v>0</v>
          </cell>
          <cell r="J1539" t="str">
            <v>BHUNESHWAR RAHANGDALE</v>
          </cell>
          <cell r="K1539" t="str">
            <v>LALA RAM RAHANGDALE</v>
          </cell>
          <cell r="L1539" t="str">
            <v>OPERATOR</v>
          </cell>
          <cell r="M1539">
            <v>0</v>
          </cell>
          <cell r="N1539">
            <v>101311478010</v>
          </cell>
          <cell r="O1539">
            <v>101311478010</v>
          </cell>
          <cell r="P1539" t="e">
            <v>#N/A</v>
          </cell>
        </row>
        <row r="1540">
          <cell r="H1540">
            <v>66334</v>
          </cell>
          <cell r="I1540">
            <v>0</v>
          </cell>
          <cell r="J1540" t="str">
            <v>OMPRAKASH KAWRE</v>
          </cell>
          <cell r="K1540" t="str">
            <v>FULCHAND KAWRE</v>
          </cell>
          <cell r="L1540" t="str">
            <v>OPERATOR</v>
          </cell>
          <cell r="M1540">
            <v>0</v>
          </cell>
          <cell r="N1540">
            <v>101326263104</v>
          </cell>
          <cell r="O1540">
            <v>101326263104</v>
          </cell>
          <cell r="P1540" t="e">
            <v>#N/A</v>
          </cell>
        </row>
        <row r="1541">
          <cell r="H1541">
            <v>66335</v>
          </cell>
          <cell r="I1541">
            <v>0</v>
          </cell>
          <cell r="J1541" t="str">
            <v>DHARMENDRA PATLE</v>
          </cell>
          <cell r="K1541" t="str">
            <v>MANIRAM PATLE</v>
          </cell>
          <cell r="L1541" t="str">
            <v>OPERATOR</v>
          </cell>
          <cell r="M1541">
            <v>0</v>
          </cell>
          <cell r="N1541">
            <v>101311478047</v>
          </cell>
          <cell r="O1541">
            <v>101311478047</v>
          </cell>
          <cell r="P1541" t="e">
            <v>#N/A</v>
          </cell>
        </row>
        <row r="1542">
          <cell r="H1542">
            <v>66336</v>
          </cell>
          <cell r="I1542">
            <v>0</v>
          </cell>
          <cell r="J1542" t="str">
            <v>AVINASH TANDIYA</v>
          </cell>
          <cell r="K1542" t="str">
            <v>BHANGIDAS TANDIYA</v>
          </cell>
          <cell r="L1542" t="str">
            <v>HELPER</v>
          </cell>
          <cell r="M1542">
            <v>0</v>
          </cell>
          <cell r="N1542">
            <v>101326010460</v>
          </cell>
          <cell r="O1542">
            <v>101326010460</v>
          </cell>
          <cell r="P1542" t="e">
            <v>#N/A</v>
          </cell>
        </row>
        <row r="1543">
          <cell r="H1543">
            <v>66337</v>
          </cell>
          <cell r="I1543">
            <v>0</v>
          </cell>
          <cell r="J1543" t="str">
            <v>SUBELAL MERAVI</v>
          </cell>
          <cell r="K1543" t="str">
            <v>HARGV SINGH MERAVI</v>
          </cell>
          <cell r="L1543" t="str">
            <v>OPERATOR</v>
          </cell>
          <cell r="M1543">
            <v>0</v>
          </cell>
          <cell r="N1543">
            <v>101311478023</v>
          </cell>
          <cell r="O1543">
            <v>101311478023</v>
          </cell>
          <cell r="P1543" t="e">
            <v>#N/A</v>
          </cell>
        </row>
        <row r="1544">
          <cell r="H1544">
            <v>66338</v>
          </cell>
          <cell r="I1544">
            <v>0</v>
          </cell>
          <cell r="J1544" t="str">
            <v>OMPRAKASH RAHANGDALE</v>
          </cell>
          <cell r="K1544" t="str">
            <v>GENDLAL RAHANGDALE</v>
          </cell>
          <cell r="L1544" t="str">
            <v>OPERATOR</v>
          </cell>
          <cell r="M1544">
            <v>0</v>
          </cell>
          <cell r="N1544">
            <v>100457369000</v>
          </cell>
          <cell r="O1544">
            <v>100457369000</v>
          </cell>
          <cell r="P1544" t="e">
            <v>#N/A</v>
          </cell>
        </row>
        <row r="1545">
          <cell r="H1545">
            <v>66339</v>
          </cell>
          <cell r="I1545">
            <v>0</v>
          </cell>
          <cell r="J1545" t="str">
            <v>RITESH PATLE</v>
          </cell>
          <cell r="K1545" t="str">
            <v>ARJUN SINGH</v>
          </cell>
          <cell r="L1545" t="str">
            <v>OPERATOR</v>
          </cell>
          <cell r="M1545">
            <v>0</v>
          </cell>
          <cell r="N1545">
            <v>101057761342</v>
          </cell>
          <cell r="O1545">
            <v>101057761342</v>
          </cell>
          <cell r="P1545" t="e">
            <v>#N/A</v>
          </cell>
        </row>
        <row r="1546">
          <cell r="H1546">
            <v>66424</v>
          </cell>
          <cell r="I1546">
            <v>0</v>
          </cell>
          <cell r="J1546" t="str">
            <v>ANITA TEKAM</v>
          </cell>
          <cell r="K1546" t="str">
            <v>GHASIRAM TEKAM</v>
          </cell>
          <cell r="L1546" t="str">
            <v>OPERATOR</v>
          </cell>
          <cell r="M1546">
            <v>0</v>
          </cell>
          <cell r="N1546">
            <v>101057761361</v>
          </cell>
          <cell r="O1546">
            <v>101057761361</v>
          </cell>
          <cell r="P1546" t="e">
            <v>#N/A</v>
          </cell>
        </row>
        <row r="1547">
          <cell r="H1547">
            <v>71173</v>
          </cell>
          <cell r="I1547">
            <v>0</v>
          </cell>
          <cell r="J1547" t="str">
            <v>MANISH BOPCHE</v>
          </cell>
          <cell r="K1547" t="str">
            <v>DILIP BOPCHE</v>
          </cell>
          <cell r="L1547" t="str">
            <v>ASSISTANT</v>
          </cell>
          <cell r="M1547">
            <v>0</v>
          </cell>
          <cell r="N1547">
            <v>101357919113</v>
          </cell>
          <cell r="O1547">
            <v>101357919113</v>
          </cell>
          <cell r="P1547" t="e">
            <v>#N/A</v>
          </cell>
        </row>
        <row r="1548">
          <cell r="H1548">
            <v>71174</v>
          </cell>
          <cell r="I1548">
            <v>0</v>
          </cell>
          <cell r="J1548" t="str">
            <v>CHANDRA MOHAN BOPCHE</v>
          </cell>
          <cell r="K1548" t="str">
            <v>BHADU LAL BOPCHE</v>
          </cell>
          <cell r="L1548" t="str">
            <v>ASSISTANT</v>
          </cell>
          <cell r="M1548">
            <v>0</v>
          </cell>
          <cell r="N1548" t="e">
            <v>#N/A</v>
          </cell>
          <cell r="O1548">
            <v>101367399345</v>
          </cell>
          <cell r="P1548" t="e">
            <v>#N/A</v>
          </cell>
        </row>
        <row r="1549">
          <cell r="H1549">
            <v>46410</v>
          </cell>
          <cell r="I1549">
            <v>0</v>
          </cell>
          <cell r="J1549" t="str">
            <v>JAI PRAKASH</v>
          </cell>
          <cell r="K1549" t="str">
            <v>KALIKA PRASAD</v>
          </cell>
          <cell r="L1549" t="str">
            <v>SECURITY GUARD</v>
          </cell>
          <cell r="M1549" t="str">
            <v>DL/11810/58293</v>
          </cell>
          <cell r="N1549">
            <v>100171296817</v>
          </cell>
          <cell r="O1549">
            <v>100171296817</v>
          </cell>
          <cell r="P1549">
            <v>2014025332</v>
          </cell>
        </row>
        <row r="1550">
          <cell r="H1550">
            <v>50708</v>
          </cell>
          <cell r="I1550">
            <v>0</v>
          </cell>
          <cell r="J1550" t="str">
            <v>HARIRAM YADAV</v>
          </cell>
          <cell r="K1550" t="str">
            <v>NAND KISHOR YADAV</v>
          </cell>
          <cell r="L1550" t="str">
            <v>SECURITY GUARD</v>
          </cell>
          <cell r="M1550" t="str">
            <v>DL/11810/61398</v>
          </cell>
          <cell r="N1550">
            <v>100617067063</v>
          </cell>
          <cell r="O1550">
            <v>100617067063</v>
          </cell>
          <cell r="P1550">
            <v>2015574166</v>
          </cell>
        </row>
        <row r="1551">
          <cell r="H1551">
            <v>50726</v>
          </cell>
          <cell r="I1551">
            <v>0</v>
          </cell>
          <cell r="J1551" t="str">
            <v>SATYAPRAKASH RAI</v>
          </cell>
          <cell r="K1551" t="str">
            <v>KAMLA RAI</v>
          </cell>
          <cell r="L1551" t="str">
            <v>SECURITY GUARD</v>
          </cell>
          <cell r="M1551" t="str">
            <v>DL/11810/61409</v>
          </cell>
          <cell r="N1551">
            <v>100634418052</v>
          </cell>
          <cell r="O1551">
            <v>100634418052</v>
          </cell>
          <cell r="P1551">
            <v>2012092925</v>
          </cell>
        </row>
        <row r="1552">
          <cell r="H1552">
            <v>50933</v>
          </cell>
          <cell r="I1552">
            <v>0</v>
          </cell>
          <cell r="J1552" t="str">
            <v>HRIDAY RAM TIWARI</v>
          </cell>
          <cell r="K1552" t="str">
            <v>SHIV PUJAN TIWARI</v>
          </cell>
          <cell r="L1552" t="str">
            <v>SECURITY GUARD</v>
          </cell>
          <cell r="M1552" t="str">
            <v>DL/11810/61481</v>
          </cell>
          <cell r="N1552">
            <v>100634835353</v>
          </cell>
          <cell r="O1552">
            <v>100634835353</v>
          </cell>
          <cell r="P1552">
            <v>2015574043</v>
          </cell>
        </row>
        <row r="1553">
          <cell r="H1553">
            <v>51008</v>
          </cell>
          <cell r="I1553">
            <v>0</v>
          </cell>
          <cell r="J1553" t="str">
            <v>RAMJI LAL</v>
          </cell>
          <cell r="K1553" t="str">
            <v>LATE DATA RAM</v>
          </cell>
          <cell r="L1553" t="str">
            <v>SECURITY GUARD</v>
          </cell>
          <cell r="M1553" t="str">
            <v>DL/11810/61534</v>
          </cell>
          <cell r="N1553">
            <v>100634469262</v>
          </cell>
          <cell r="O1553">
            <v>100634469262</v>
          </cell>
          <cell r="P1553">
            <v>2015573872</v>
          </cell>
        </row>
        <row r="1554">
          <cell r="H1554">
            <v>52036</v>
          </cell>
          <cell r="I1554">
            <v>0</v>
          </cell>
          <cell r="J1554" t="str">
            <v>MANOJ KUMAR</v>
          </cell>
          <cell r="K1554" t="str">
            <v>SHRI NIWAS</v>
          </cell>
          <cell r="L1554" t="str">
            <v>SECURITY GUARD</v>
          </cell>
          <cell r="M1554" t="str">
            <v>DL/11810/63043</v>
          </cell>
          <cell r="N1554">
            <v>100634846155</v>
          </cell>
          <cell r="O1554">
            <v>100634846155</v>
          </cell>
          <cell r="P1554">
            <v>2016040830</v>
          </cell>
        </row>
        <row r="1555">
          <cell r="H1555">
            <v>53283</v>
          </cell>
          <cell r="I1555">
            <v>0</v>
          </cell>
          <cell r="J1555" t="str">
            <v>SADWARIKSH TIWARI</v>
          </cell>
          <cell r="K1555" t="str">
            <v>LATE VESDEIR  TIWARI</v>
          </cell>
          <cell r="L1555" t="str">
            <v>SECURITY GUARD</v>
          </cell>
          <cell r="M1555" t="str">
            <v>DL/11810/63624</v>
          </cell>
          <cell r="N1555">
            <v>100634475638</v>
          </cell>
          <cell r="O1555">
            <v>100634475638</v>
          </cell>
          <cell r="P1555">
            <v>2016964268</v>
          </cell>
        </row>
        <row r="1556">
          <cell r="H1556">
            <v>53289</v>
          </cell>
          <cell r="I1556">
            <v>0</v>
          </cell>
          <cell r="J1556" t="str">
            <v>YASHPAL SINGH</v>
          </cell>
          <cell r="K1556" t="str">
            <v>SHRI KRISHAN SINGH</v>
          </cell>
          <cell r="L1556" t="str">
            <v>SECURITY GUARD</v>
          </cell>
          <cell r="M1556" t="str">
            <v>DL/11810/68490</v>
          </cell>
          <cell r="N1556">
            <v>100775106991</v>
          </cell>
          <cell r="O1556">
            <v>100775106991</v>
          </cell>
          <cell r="P1556">
            <v>2016171500</v>
          </cell>
        </row>
        <row r="1557">
          <cell r="H1557">
            <v>54921</v>
          </cell>
          <cell r="I1557">
            <v>0</v>
          </cell>
          <cell r="J1557" t="str">
            <v>SHYAM MOHAN</v>
          </cell>
          <cell r="K1557" t="str">
            <v>RAKESH KUMAR</v>
          </cell>
          <cell r="L1557" t="str">
            <v>SECURITY GUARD</v>
          </cell>
          <cell r="M1557" t="str">
            <v>DL/11810/67084</v>
          </cell>
          <cell r="N1557">
            <v>100599058284</v>
          </cell>
          <cell r="O1557">
            <v>100599058284</v>
          </cell>
          <cell r="P1557">
            <v>6715581147</v>
          </cell>
        </row>
        <row r="1558">
          <cell r="H1558">
            <v>56158</v>
          </cell>
          <cell r="I1558">
            <v>0</v>
          </cell>
          <cell r="J1558" t="str">
            <v>PRADEEP KUMAR</v>
          </cell>
          <cell r="K1558" t="str">
            <v>LALTA PRASAD</v>
          </cell>
          <cell r="L1558" t="str">
            <v>SECURITY GUARD</v>
          </cell>
          <cell r="M1558" t="str">
            <v>DL/11810/67807</v>
          </cell>
          <cell r="N1558">
            <v>100704029848</v>
          </cell>
          <cell r="O1558">
            <v>100704029848</v>
          </cell>
          <cell r="P1558">
            <v>2016107101</v>
          </cell>
        </row>
        <row r="1559">
          <cell r="H1559">
            <v>56160</v>
          </cell>
          <cell r="I1559">
            <v>0</v>
          </cell>
          <cell r="J1559" t="str">
            <v>NARESH PAL</v>
          </cell>
          <cell r="K1559" t="str">
            <v>RANVEER SINGH</v>
          </cell>
          <cell r="L1559" t="str">
            <v>SECURITY GUARD</v>
          </cell>
          <cell r="M1559" t="str">
            <v>DL/11810/67805</v>
          </cell>
          <cell r="N1559">
            <v>100704520360</v>
          </cell>
          <cell r="O1559">
            <v>100704520360</v>
          </cell>
          <cell r="P1559">
            <v>2016107087</v>
          </cell>
        </row>
        <row r="1560">
          <cell r="H1560">
            <v>56223</v>
          </cell>
          <cell r="I1560">
            <v>0</v>
          </cell>
          <cell r="J1560" t="str">
            <v>RAJVIR SINGH</v>
          </cell>
          <cell r="K1560" t="str">
            <v>RISHAL SINGH</v>
          </cell>
          <cell r="L1560" t="str">
            <v>SECURITY GUARD</v>
          </cell>
          <cell r="M1560" t="str">
            <v>DL/11810/68151</v>
          </cell>
          <cell r="N1560">
            <v>100704537253</v>
          </cell>
          <cell r="O1560">
            <v>100704537253</v>
          </cell>
          <cell r="P1560">
            <v>2016140050</v>
          </cell>
        </row>
        <row r="1561">
          <cell r="H1561">
            <v>56655</v>
          </cell>
          <cell r="I1561">
            <v>0</v>
          </cell>
          <cell r="J1561" t="str">
            <v>NAGENDER MISHRA</v>
          </cell>
          <cell r="K1561" t="str">
            <v>BHIKHARI MISHRA</v>
          </cell>
          <cell r="L1561" t="str">
            <v>SECURITY GUARD</v>
          </cell>
          <cell r="M1561" t="str">
            <v>DL/11810/68521</v>
          </cell>
          <cell r="N1561">
            <v>100774918020</v>
          </cell>
          <cell r="O1561">
            <v>100774918020</v>
          </cell>
          <cell r="P1561">
            <v>2016172928</v>
          </cell>
        </row>
        <row r="1562">
          <cell r="H1562">
            <v>58542</v>
          </cell>
          <cell r="I1562">
            <v>0</v>
          </cell>
          <cell r="J1562" t="str">
            <v>LAXMAN DASS SATIJA</v>
          </cell>
          <cell r="K1562" t="str">
            <v>NARAYAN DASS SATIJA</v>
          </cell>
          <cell r="L1562" t="str">
            <v>SECURITY GUARD</v>
          </cell>
          <cell r="M1562" t="str">
            <v>DL/11810/101036</v>
          </cell>
          <cell r="N1562">
            <v>101016794830</v>
          </cell>
          <cell r="O1562">
            <v>101016794830</v>
          </cell>
          <cell r="P1562">
            <v>2016489237</v>
          </cell>
        </row>
        <row r="1563">
          <cell r="H1563">
            <v>58917</v>
          </cell>
          <cell r="I1563">
            <v>0</v>
          </cell>
          <cell r="J1563" t="str">
            <v>BHANU</v>
          </cell>
          <cell r="K1563" t="str">
            <v>GULLVEER SINGH</v>
          </cell>
          <cell r="L1563" t="str">
            <v>SECURITY GUARD</v>
          </cell>
          <cell r="M1563">
            <v>0</v>
          </cell>
          <cell r="N1563">
            <v>101092015600</v>
          </cell>
          <cell r="O1563">
            <v>101092015600</v>
          </cell>
          <cell r="P1563">
            <v>2017143997</v>
          </cell>
        </row>
        <row r="1564">
          <cell r="H1564">
            <v>58918</v>
          </cell>
          <cell r="I1564">
            <v>0</v>
          </cell>
          <cell r="J1564" t="str">
            <v>GOPAL SAINI</v>
          </cell>
          <cell r="K1564" t="str">
            <v>RANDHIR SINGH</v>
          </cell>
          <cell r="L1564" t="str">
            <v>SECURITY GUARD</v>
          </cell>
          <cell r="M1564">
            <v>0</v>
          </cell>
          <cell r="N1564">
            <v>100949734179</v>
          </cell>
          <cell r="O1564">
            <v>100949734179</v>
          </cell>
          <cell r="P1564">
            <v>2014880275</v>
          </cell>
        </row>
        <row r="1565">
          <cell r="H1565">
            <v>59017</v>
          </cell>
          <cell r="I1565">
            <v>0</v>
          </cell>
          <cell r="J1565" t="str">
            <v>KARAN SINGH</v>
          </cell>
          <cell r="K1565" t="str">
            <v>MEER SINGH</v>
          </cell>
          <cell r="L1565" t="str">
            <v>SECURITY GUARD</v>
          </cell>
          <cell r="M1565">
            <v>0</v>
          </cell>
          <cell r="N1565">
            <v>101352092392</v>
          </cell>
          <cell r="O1565">
            <v>101352092392</v>
          </cell>
          <cell r="P1565">
            <v>2016615659</v>
          </cell>
        </row>
        <row r="1566">
          <cell r="H1566">
            <v>59022</v>
          </cell>
          <cell r="I1566">
            <v>0</v>
          </cell>
          <cell r="J1566" t="str">
            <v>AMARDEEP</v>
          </cell>
          <cell r="K1566" t="str">
            <v>LT. MADAN MOHAN</v>
          </cell>
          <cell r="L1566" t="str">
            <v>SECURITY GUARD</v>
          </cell>
          <cell r="M1566">
            <v>0</v>
          </cell>
          <cell r="N1566">
            <v>101092016488</v>
          </cell>
          <cell r="O1566">
            <v>101092016488</v>
          </cell>
          <cell r="P1566">
            <v>2016666025</v>
          </cell>
        </row>
        <row r="1567">
          <cell r="H1567">
            <v>59026</v>
          </cell>
          <cell r="I1567">
            <v>0</v>
          </cell>
          <cell r="J1567" t="str">
            <v>HARISH KUMAR</v>
          </cell>
          <cell r="K1567" t="str">
            <v>AGNOOU PRASAD</v>
          </cell>
          <cell r="L1567" t="str">
            <v>SENIOR MANAGER</v>
          </cell>
          <cell r="M1567">
            <v>0</v>
          </cell>
          <cell r="N1567">
            <v>101092016276</v>
          </cell>
          <cell r="O1567">
            <v>101092016276</v>
          </cell>
          <cell r="P1567">
            <v>2016666240</v>
          </cell>
        </row>
        <row r="1568">
          <cell r="H1568">
            <v>61480</v>
          </cell>
          <cell r="I1568">
            <v>0</v>
          </cell>
          <cell r="J1568" t="str">
            <v>SURJEET SINGH</v>
          </cell>
          <cell r="K1568" t="str">
            <v>MADAN PAL SINGH</v>
          </cell>
          <cell r="L1568" t="str">
            <v>SECURITY GUARD</v>
          </cell>
          <cell r="M1568">
            <v>0</v>
          </cell>
          <cell r="N1568">
            <v>100745673420</v>
          </cell>
          <cell r="O1568">
            <v>100745673420</v>
          </cell>
          <cell r="P1568">
            <v>2016202049</v>
          </cell>
        </row>
        <row r="1569">
          <cell r="H1569">
            <v>62802</v>
          </cell>
          <cell r="I1569">
            <v>0</v>
          </cell>
          <cell r="J1569" t="str">
            <v>RAVI GOOJAR</v>
          </cell>
          <cell r="K1569" t="str">
            <v>RICHH PAL</v>
          </cell>
          <cell r="L1569" t="str">
            <v>SECURITY GUARD</v>
          </cell>
          <cell r="M1569">
            <v>0</v>
          </cell>
          <cell r="N1569">
            <v>101176144475</v>
          </cell>
          <cell r="O1569">
            <v>101176144475</v>
          </cell>
          <cell r="P1569">
            <v>2016922851</v>
          </cell>
        </row>
        <row r="1570">
          <cell r="H1570">
            <v>63457</v>
          </cell>
          <cell r="I1570">
            <v>0</v>
          </cell>
          <cell r="J1570" t="str">
            <v>RAHISH AHAMAD</v>
          </cell>
          <cell r="K1570" t="str">
            <v>RAMJANI</v>
          </cell>
          <cell r="L1570" t="str">
            <v>SECURITY GUARD</v>
          </cell>
          <cell r="M1570">
            <v>0</v>
          </cell>
          <cell r="N1570">
            <v>100629955696</v>
          </cell>
          <cell r="O1570">
            <v>100629955696</v>
          </cell>
          <cell r="P1570">
            <v>2012564824</v>
          </cell>
        </row>
        <row r="1571">
          <cell r="H1571">
            <v>63968</v>
          </cell>
          <cell r="I1571">
            <v>0</v>
          </cell>
          <cell r="J1571" t="str">
            <v>SUBHASH CHANDRA CHOUDHARY</v>
          </cell>
          <cell r="K1571" t="str">
            <v>MAHESWAR CHAUDHARY</v>
          </cell>
          <cell r="L1571" t="str">
            <v>SECURITY GUARD</v>
          </cell>
          <cell r="M1571">
            <v>0</v>
          </cell>
          <cell r="N1571">
            <v>100364039816</v>
          </cell>
          <cell r="O1571">
            <v>100364039816</v>
          </cell>
          <cell r="P1571">
            <v>2016991384</v>
          </cell>
        </row>
        <row r="1572">
          <cell r="H1572">
            <v>64006</v>
          </cell>
          <cell r="I1572">
            <v>0</v>
          </cell>
          <cell r="J1572" t="str">
            <v>JAGBIR SINGH</v>
          </cell>
          <cell r="K1572" t="str">
            <v>MAKHAN LAL</v>
          </cell>
          <cell r="L1572" t="str">
            <v>SECURITY GUARD</v>
          </cell>
          <cell r="M1572">
            <v>0</v>
          </cell>
          <cell r="N1572">
            <v>101223366754</v>
          </cell>
          <cell r="O1572">
            <v>101223366754</v>
          </cell>
          <cell r="P1572">
            <v>2016963651</v>
          </cell>
        </row>
        <row r="1573">
          <cell r="H1573">
            <v>64423</v>
          </cell>
          <cell r="I1573">
            <v>0</v>
          </cell>
          <cell r="J1573" t="str">
            <v>SUKH PAL SINGH</v>
          </cell>
          <cell r="K1573" t="str">
            <v>PURAN LAL</v>
          </cell>
          <cell r="L1573" t="str">
            <v>SECURITY GUARD</v>
          </cell>
          <cell r="M1573">
            <v>0</v>
          </cell>
          <cell r="N1573">
            <v>100367723348</v>
          </cell>
          <cell r="O1573">
            <v>100367723348</v>
          </cell>
          <cell r="P1573">
            <v>2017024896</v>
          </cell>
        </row>
        <row r="1574">
          <cell r="H1574">
            <v>64738</v>
          </cell>
          <cell r="I1574">
            <v>0</v>
          </cell>
          <cell r="J1574" t="str">
            <v>SANJEEV SINGH</v>
          </cell>
          <cell r="K1574" t="str">
            <v>CHATRA PAL</v>
          </cell>
          <cell r="L1574" t="str">
            <v>SECURITY GUARD</v>
          </cell>
          <cell r="M1574">
            <v>0</v>
          </cell>
          <cell r="N1574">
            <v>101264634892</v>
          </cell>
          <cell r="O1574">
            <v>101264634892</v>
          </cell>
          <cell r="P1574">
            <v>1323315190</v>
          </cell>
        </row>
        <row r="1575">
          <cell r="H1575">
            <v>64739</v>
          </cell>
          <cell r="I1575">
            <v>0</v>
          </cell>
          <cell r="J1575" t="str">
            <v>SOMBIR</v>
          </cell>
          <cell r="K1575" t="str">
            <v>RANVIR SINGH</v>
          </cell>
          <cell r="L1575" t="str">
            <v>SECURITY GUARD</v>
          </cell>
          <cell r="M1575">
            <v>0</v>
          </cell>
          <cell r="N1575">
            <v>101264634885</v>
          </cell>
          <cell r="O1575">
            <v>101264634885</v>
          </cell>
          <cell r="P1575">
            <v>2017064320</v>
          </cell>
        </row>
        <row r="1576">
          <cell r="H1576">
            <v>64952</v>
          </cell>
          <cell r="I1576">
            <v>0</v>
          </cell>
          <cell r="J1576" t="str">
            <v>RAMDEV PAL</v>
          </cell>
          <cell r="K1576" t="str">
            <v>LATE RAMESHWAR PAL</v>
          </cell>
          <cell r="L1576" t="str">
            <v>SECURITY GUARD</v>
          </cell>
          <cell r="M1576">
            <v>0</v>
          </cell>
          <cell r="N1576">
            <v>101264633230</v>
          </cell>
          <cell r="O1576">
            <v>101264633230</v>
          </cell>
          <cell r="P1576">
            <v>2017064327</v>
          </cell>
        </row>
        <row r="1577">
          <cell r="H1577">
            <v>65195</v>
          </cell>
          <cell r="I1577">
            <v>0</v>
          </cell>
          <cell r="J1577" t="str">
            <v>AJAY KUMAR</v>
          </cell>
          <cell r="K1577" t="str">
            <v>VIJAY JASIWAL</v>
          </cell>
          <cell r="L1577" t="str">
            <v>SECURITY GUARD</v>
          </cell>
          <cell r="M1577">
            <v>0</v>
          </cell>
          <cell r="N1577">
            <v>100496314160</v>
          </cell>
          <cell r="O1577">
            <v>100496314160</v>
          </cell>
          <cell r="P1577">
            <v>2017100334</v>
          </cell>
        </row>
        <row r="1578">
          <cell r="H1578">
            <v>65345</v>
          </cell>
          <cell r="I1578">
            <v>0</v>
          </cell>
          <cell r="J1578" t="str">
            <v>MR. SONU</v>
          </cell>
          <cell r="K1578" t="str">
            <v>SHRINIWAS</v>
          </cell>
          <cell r="L1578" t="str">
            <v>SECURITY GUARD</v>
          </cell>
          <cell r="M1578">
            <v>0</v>
          </cell>
          <cell r="N1578">
            <v>100634846129</v>
          </cell>
          <cell r="O1578">
            <v>100634846129</v>
          </cell>
          <cell r="P1578">
            <v>2017100330</v>
          </cell>
        </row>
        <row r="1579">
          <cell r="H1579">
            <v>67479</v>
          </cell>
          <cell r="I1579">
            <v>0</v>
          </cell>
          <cell r="J1579" t="str">
            <v>sanjay kumar</v>
          </cell>
          <cell r="K1579" t="str">
            <v>rajender prasad</v>
          </cell>
          <cell r="L1579" t="str">
            <v>SECURITY GUARD</v>
          </cell>
          <cell r="M1579">
            <v>0</v>
          </cell>
          <cell r="N1579">
            <v>101326057625</v>
          </cell>
          <cell r="O1579">
            <v>101326057625</v>
          </cell>
          <cell r="P1579">
            <v>2017173188</v>
          </cell>
        </row>
        <row r="1580">
          <cell r="H1580">
            <v>69446</v>
          </cell>
          <cell r="I1580">
            <v>0</v>
          </cell>
          <cell r="J1580" t="str">
            <v>deepak</v>
          </cell>
          <cell r="K1580" t="str">
            <v>samunder</v>
          </cell>
          <cell r="L1580" t="str">
            <v>SECURITY GUARD</v>
          </cell>
          <cell r="M1580">
            <v>0</v>
          </cell>
          <cell r="N1580">
            <v>101337383811</v>
          </cell>
          <cell r="O1580">
            <v>101337383811</v>
          </cell>
          <cell r="P1580">
            <v>2017343977</v>
          </cell>
        </row>
        <row r="1581">
          <cell r="H1581">
            <v>49264</v>
          </cell>
          <cell r="I1581">
            <v>0</v>
          </cell>
          <cell r="J1581" t="str">
            <v>NARENDRA  JHA</v>
          </cell>
          <cell r="K1581" t="str">
            <v>RAM BALA JHA</v>
          </cell>
          <cell r="L1581" t="str">
            <v>SECURITY GUARD</v>
          </cell>
          <cell r="M1581" t="str">
            <v>DL/11810/57843</v>
          </cell>
          <cell r="N1581">
            <v>100250853573</v>
          </cell>
          <cell r="O1581">
            <v>100250853573</v>
          </cell>
          <cell r="P1581">
            <v>2006483981</v>
          </cell>
        </row>
        <row r="1582">
          <cell r="H1582">
            <v>48862</v>
          </cell>
          <cell r="I1582">
            <v>0</v>
          </cell>
          <cell r="J1582" t="str">
            <v>MUKESH KUMAR</v>
          </cell>
          <cell r="K1582" t="str">
            <v>LATE LALTA PRASAD</v>
          </cell>
          <cell r="L1582" t="str">
            <v>SENIOR MANAGER</v>
          </cell>
          <cell r="M1582" t="str">
            <v>DL/11810/55798</v>
          </cell>
          <cell r="N1582">
            <v>100237247086</v>
          </cell>
          <cell r="O1582">
            <v>100237247086</v>
          </cell>
          <cell r="P1582">
            <v>2015004007</v>
          </cell>
        </row>
        <row r="1583">
          <cell r="H1583">
            <v>41217</v>
          </cell>
          <cell r="I1583">
            <v>0</v>
          </cell>
          <cell r="J1583" t="str">
            <v>SATYA PREM SINGH</v>
          </cell>
          <cell r="K1583" t="str">
            <v>SHIV POJAN SINGH</v>
          </cell>
          <cell r="L1583" t="str">
            <v>SECURITY GUARD</v>
          </cell>
          <cell r="M1583" t="str">
            <v>DL/11810/29070</v>
          </cell>
          <cell r="N1583">
            <v>100341875639</v>
          </cell>
          <cell r="O1583">
            <v>100341875639</v>
          </cell>
          <cell r="P1583">
            <v>6700806908</v>
          </cell>
        </row>
        <row r="1584">
          <cell r="H1584">
            <v>66789</v>
          </cell>
          <cell r="I1584">
            <v>0</v>
          </cell>
          <cell r="J1584" t="str">
            <v>VINOD KUMAR PATEL</v>
          </cell>
          <cell r="K1584" t="str">
            <v>GANESH PATEL</v>
          </cell>
          <cell r="L1584" t="str">
            <v>SUB STATION OPERATOR</v>
          </cell>
          <cell r="M1584">
            <v>0</v>
          </cell>
          <cell r="N1584">
            <v>101204106839</v>
          </cell>
          <cell r="O1584">
            <v>101204106839</v>
          </cell>
          <cell r="P1584" t="e">
            <v>#N/A</v>
          </cell>
        </row>
        <row r="1585">
          <cell r="H1585">
            <v>66790</v>
          </cell>
          <cell r="I1585">
            <v>0</v>
          </cell>
          <cell r="J1585" t="str">
            <v>ARVIND KUMAR WARKADE</v>
          </cell>
          <cell r="K1585" t="str">
            <v>RAMNATH WARKADE</v>
          </cell>
          <cell r="L1585" t="str">
            <v>SUB STATION OPERATOR</v>
          </cell>
          <cell r="M1585">
            <v>0</v>
          </cell>
          <cell r="N1585">
            <v>100511089785</v>
          </cell>
          <cell r="O1585">
            <v>100511089785</v>
          </cell>
          <cell r="P1585" t="e">
            <v>#N/A</v>
          </cell>
        </row>
        <row r="1586">
          <cell r="H1586">
            <v>66791</v>
          </cell>
          <cell r="I1586">
            <v>0</v>
          </cell>
          <cell r="J1586" t="str">
            <v>SHIV PRASAD KATRE</v>
          </cell>
          <cell r="K1586" t="str">
            <v>SAWAN LAL KATRE</v>
          </cell>
          <cell r="L1586" t="str">
            <v>SUB STATION OPERATOR</v>
          </cell>
          <cell r="M1586">
            <v>0</v>
          </cell>
          <cell r="N1586">
            <v>101326034304</v>
          </cell>
          <cell r="O1586">
            <v>101326034304</v>
          </cell>
          <cell r="P1586" t="e">
            <v>#N/A</v>
          </cell>
        </row>
        <row r="1587">
          <cell r="H1587">
            <v>66792</v>
          </cell>
          <cell r="I1587">
            <v>0</v>
          </cell>
          <cell r="J1587" t="str">
            <v>DAAN SINGH UIKEY</v>
          </cell>
          <cell r="K1587" t="str">
            <v>VEER SINGH UIKEY</v>
          </cell>
          <cell r="L1587" t="str">
            <v>SUB STATION OPERATOR</v>
          </cell>
          <cell r="M1587">
            <v>0</v>
          </cell>
          <cell r="N1587">
            <v>101326246587</v>
          </cell>
          <cell r="O1587">
            <v>101326246587</v>
          </cell>
          <cell r="P1587" t="e">
            <v>#N/A</v>
          </cell>
        </row>
        <row r="1588">
          <cell r="H1588">
            <v>66793</v>
          </cell>
          <cell r="I1588">
            <v>0</v>
          </cell>
          <cell r="J1588" t="str">
            <v>CHANDRASHEKAR GOUTAM</v>
          </cell>
          <cell r="K1588" t="str">
            <v>PANNALAL GOUTAM</v>
          </cell>
          <cell r="L1588" t="str">
            <v>SUB STATION OPERATOR</v>
          </cell>
          <cell r="M1588">
            <v>0</v>
          </cell>
          <cell r="N1588">
            <v>101327115724</v>
          </cell>
          <cell r="O1588">
            <v>101327115724</v>
          </cell>
          <cell r="P1588" t="e">
            <v>#N/A</v>
          </cell>
        </row>
        <row r="1589">
          <cell r="H1589">
            <v>66794</v>
          </cell>
          <cell r="I1589">
            <v>0</v>
          </cell>
          <cell r="J1589" t="str">
            <v>DASHRATH NAGESH</v>
          </cell>
          <cell r="K1589" t="str">
            <v>SEETARAM NAGESH</v>
          </cell>
          <cell r="L1589" t="str">
            <v>SUB STATION OPERATOR</v>
          </cell>
          <cell r="M1589">
            <v>0</v>
          </cell>
          <cell r="N1589">
            <v>101311479527</v>
          </cell>
          <cell r="O1589">
            <v>101311479527</v>
          </cell>
          <cell r="P1589" t="e">
            <v>#N/A</v>
          </cell>
        </row>
        <row r="1590">
          <cell r="H1590">
            <v>66795</v>
          </cell>
          <cell r="I1590">
            <v>0</v>
          </cell>
          <cell r="J1590" t="str">
            <v>SHEKH SADDAM KHURSHI</v>
          </cell>
          <cell r="K1590" t="str">
            <v>LATE SHEKH HAFFIJ</v>
          </cell>
          <cell r="L1590" t="str">
            <v>SUB STATION OPERATOR</v>
          </cell>
          <cell r="M1590">
            <v>0</v>
          </cell>
          <cell r="N1590">
            <v>101140023513</v>
          </cell>
          <cell r="O1590">
            <v>101140023513</v>
          </cell>
          <cell r="P1590" t="e">
            <v>#N/A</v>
          </cell>
        </row>
        <row r="1591">
          <cell r="H1591">
            <v>66796</v>
          </cell>
          <cell r="I1591">
            <v>0</v>
          </cell>
          <cell r="J1591" t="str">
            <v>NEMICHAND UIKEY</v>
          </cell>
          <cell r="K1591" t="str">
            <v>DHEERAN UIKEY</v>
          </cell>
          <cell r="L1591" t="str">
            <v>SUB STATION HELPER</v>
          </cell>
          <cell r="M1591">
            <v>0</v>
          </cell>
          <cell r="N1591">
            <v>101328333377</v>
          </cell>
          <cell r="O1591">
            <v>101328333377</v>
          </cell>
          <cell r="P1591" t="e">
            <v>#N/A</v>
          </cell>
        </row>
        <row r="1592">
          <cell r="H1592">
            <v>66797</v>
          </cell>
          <cell r="I1592">
            <v>0</v>
          </cell>
          <cell r="J1592" t="str">
            <v>NIRAJ PATLE</v>
          </cell>
          <cell r="K1592" t="str">
            <v>DURGA PRASAD PATLE</v>
          </cell>
          <cell r="L1592" t="str">
            <v>SUB STATION OPERATOR</v>
          </cell>
          <cell r="M1592">
            <v>0</v>
          </cell>
          <cell r="N1592">
            <v>101311479536</v>
          </cell>
          <cell r="O1592">
            <v>101311479536</v>
          </cell>
          <cell r="P1592" t="e">
            <v>#N/A</v>
          </cell>
        </row>
        <row r="1593">
          <cell r="H1593">
            <v>66798</v>
          </cell>
          <cell r="I1593">
            <v>0</v>
          </cell>
          <cell r="J1593" t="str">
            <v>ISHULAL KUPALE</v>
          </cell>
          <cell r="K1593" t="str">
            <v>CHAMHARULAL KUPALE</v>
          </cell>
          <cell r="L1593" t="str">
            <v>SUB STATION OPERATOR</v>
          </cell>
          <cell r="M1593">
            <v>0</v>
          </cell>
          <cell r="N1593">
            <v>101311479543</v>
          </cell>
          <cell r="O1593">
            <v>101311479543</v>
          </cell>
          <cell r="P1593" t="e">
            <v>#N/A</v>
          </cell>
        </row>
        <row r="1594">
          <cell r="H1594">
            <v>66799</v>
          </cell>
          <cell r="I1594">
            <v>0</v>
          </cell>
          <cell r="J1594" t="str">
            <v>SATISH PANCHESWAR</v>
          </cell>
          <cell r="K1594" t="str">
            <v>DEELAN SINGH</v>
          </cell>
          <cell r="L1594" t="str">
            <v>SUB STATION OPERATOR</v>
          </cell>
          <cell r="M1594">
            <v>0</v>
          </cell>
          <cell r="N1594">
            <v>101324781088</v>
          </cell>
          <cell r="O1594">
            <v>101324781088</v>
          </cell>
          <cell r="P1594" t="e">
            <v>#N/A</v>
          </cell>
        </row>
        <row r="1595">
          <cell r="H1595">
            <v>66800</v>
          </cell>
          <cell r="I1595">
            <v>0</v>
          </cell>
          <cell r="J1595" t="str">
            <v>KANAIYA LAL</v>
          </cell>
          <cell r="K1595" t="str">
            <v>BRAJLAL</v>
          </cell>
          <cell r="L1595" t="str">
            <v>SUB STATION HELPER</v>
          </cell>
          <cell r="M1595">
            <v>0</v>
          </cell>
          <cell r="N1595">
            <v>101339178287</v>
          </cell>
          <cell r="O1595">
            <v>101339178287</v>
          </cell>
          <cell r="P1595" t="e">
            <v>#N/A</v>
          </cell>
        </row>
        <row r="1596">
          <cell r="H1596">
            <v>66801</v>
          </cell>
          <cell r="I1596">
            <v>0</v>
          </cell>
          <cell r="J1596" t="str">
            <v>neeraj patel</v>
          </cell>
          <cell r="K1596" t="str">
            <v>bhagwandas patel</v>
          </cell>
          <cell r="L1596" t="str">
            <v>FUSE OF  CALL</v>
          </cell>
          <cell r="M1596">
            <v>0</v>
          </cell>
          <cell r="N1596">
            <v>101328392837</v>
          </cell>
          <cell r="O1596">
            <v>101328392837</v>
          </cell>
          <cell r="P1596" t="e">
            <v>#N/A</v>
          </cell>
        </row>
        <row r="1597">
          <cell r="H1597">
            <v>66802</v>
          </cell>
          <cell r="I1597">
            <v>0</v>
          </cell>
          <cell r="J1597" t="str">
            <v>CHANDRAKANT PATLE</v>
          </cell>
          <cell r="K1597" t="str">
            <v>CHHITENDRA PATLE</v>
          </cell>
          <cell r="L1597" t="str">
            <v>FUSE OF  CALL</v>
          </cell>
          <cell r="M1597">
            <v>0</v>
          </cell>
          <cell r="N1597">
            <v>101328290797</v>
          </cell>
          <cell r="O1597">
            <v>101328290797</v>
          </cell>
          <cell r="P1597" t="e">
            <v>#N/A</v>
          </cell>
        </row>
        <row r="1598">
          <cell r="H1598">
            <v>66803</v>
          </cell>
          <cell r="I1598">
            <v>0</v>
          </cell>
          <cell r="J1598" t="str">
            <v>MADHU KUMAR DEHERIYA</v>
          </cell>
          <cell r="K1598" t="str">
            <v>SURESH KUMAR</v>
          </cell>
          <cell r="L1598" t="str">
            <v>LINEMAN HELPER</v>
          </cell>
          <cell r="M1598">
            <v>0</v>
          </cell>
          <cell r="N1598">
            <v>101140243569</v>
          </cell>
          <cell r="O1598">
            <v>101140243569</v>
          </cell>
          <cell r="P1598" t="e">
            <v>#N/A</v>
          </cell>
        </row>
        <row r="1599">
          <cell r="H1599">
            <v>66806</v>
          </cell>
          <cell r="I1599">
            <v>0</v>
          </cell>
          <cell r="J1599" t="str">
            <v>PHALAD KUMAR MARAVI</v>
          </cell>
          <cell r="K1599" t="str">
            <v>GYAN CHAND MARAVI</v>
          </cell>
          <cell r="L1599" t="str">
            <v>LINEMAN HELPER</v>
          </cell>
          <cell r="M1599">
            <v>0</v>
          </cell>
          <cell r="N1599">
            <v>101191348023</v>
          </cell>
          <cell r="O1599">
            <v>101191348023</v>
          </cell>
          <cell r="P1599" t="e">
            <v>#N/A</v>
          </cell>
        </row>
        <row r="1600">
          <cell r="H1600">
            <v>66808</v>
          </cell>
          <cell r="I1600">
            <v>0</v>
          </cell>
          <cell r="J1600" t="str">
            <v>RUPENDRA BHALAVI</v>
          </cell>
          <cell r="K1600" t="str">
            <v>VIJENDRA BHALAVI</v>
          </cell>
          <cell r="L1600" t="str">
            <v>LINEMAN HELPER</v>
          </cell>
          <cell r="M1600">
            <v>0</v>
          </cell>
          <cell r="N1600">
            <v>101191348047</v>
          </cell>
          <cell r="O1600">
            <v>101191348047</v>
          </cell>
          <cell r="P1600" t="e">
            <v>#N/A</v>
          </cell>
        </row>
        <row r="1601">
          <cell r="H1601">
            <v>72572</v>
          </cell>
          <cell r="I1601">
            <v>0</v>
          </cell>
          <cell r="J1601" t="str">
            <v>AMIT KHOBRE</v>
          </cell>
          <cell r="K1601" t="str">
            <v>REKHAN LAL KHOBRE</v>
          </cell>
          <cell r="L1601" t="str">
            <v>HELPER</v>
          </cell>
          <cell r="M1601">
            <v>0</v>
          </cell>
          <cell r="N1601">
            <v>101276724801</v>
          </cell>
          <cell r="O1601">
            <v>101276724801</v>
          </cell>
          <cell r="P1601" t="e">
            <v>#N/A</v>
          </cell>
        </row>
        <row r="1602">
          <cell r="H1602">
            <v>66741</v>
          </cell>
          <cell r="I1602">
            <v>0</v>
          </cell>
          <cell r="J1602" t="str">
            <v>SARJOO PRASAD PATEL</v>
          </cell>
          <cell r="K1602" t="str">
            <v>KANAHAIYA LAL PATEL</v>
          </cell>
          <cell r="L1602" t="str">
            <v>SUB STATION OPERATOR</v>
          </cell>
          <cell r="M1602">
            <v>0</v>
          </cell>
          <cell r="N1602">
            <v>100918782914</v>
          </cell>
          <cell r="O1602">
            <v>100918782914</v>
          </cell>
          <cell r="P1602" t="e">
            <v>#N/A</v>
          </cell>
        </row>
        <row r="1603">
          <cell r="H1603">
            <v>66742</v>
          </cell>
          <cell r="I1603">
            <v>0</v>
          </cell>
          <cell r="J1603" t="str">
            <v>VIMAL BOPCHE</v>
          </cell>
          <cell r="K1603" t="str">
            <v>BUDHRAM BOPCHE</v>
          </cell>
          <cell r="L1603" t="str">
            <v>SUB STATION OPERATOR</v>
          </cell>
          <cell r="M1603">
            <v>0</v>
          </cell>
          <cell r="N1603">
            <v>101311479365</v>
          </cell>
          <cell r="O1603">
            <v>101311479365</v>
          </cell>
          <cell r="P1603" t="e">
            <v>#N/A</v>
          </cell>
        </row>
        <row r="1604">
          <cell r="H1604">
            <v>66743</v>
          </cell>
          <cell r="I1604">
            <v>0</v>
          </cell>
          <cell r="J1604" t="str">
            <v>JHANKAR LAL SALAME</v>
          </cell>
          <cell r="K1604" t="str">
            <v>GANPAT SINGH SALAME</v>
          </cell>
          <cell r="L1604" t="str">
            <v>SUB STATION OPERATOR</v>
          </cell>
          <cell r="M1604">
            <v>0</v>
          </cell>
          <cell r="N1604">
            <v>100916621634</v>
          </cell>
          <cell r="O1604">
            <v>100916621634</v>
          </cell>
          <cell r="P1604" t="e">
            <v>#N/A</v>
          </cell>
        </row>
        <row r="1605">
          <cell r="H1605">
            <v>66744</v>
          </cell>
          <cell r="I1605">
            <v>0</v>
          </cell>
          <cell r="J1605" t="str">
            <v>AYODHYA PRASAD DEHARIYA</v>
          </cell>
          <cell r="K1605" t="str">
            <v>LEKH SINGH</v>
          </cell>
          <cell r="L1605" t="str">
            <v>SUB STATION HELPER</v>
          </cell>
          <cell r="M1605">
            <v>0</v>
          </cell>
          <cell r="N1605">
            <v>101328392863</v>
          </cell>
          <cell r="O1605">
            <v>101328392863</v>
          </cell>
          <cell r="P1605" t="e">
            <v>#N/A</v>
          </cell>
        </row>
        <row r="1606">
          <cell r="H1606">
            <v>66745</v>
          </cell>
          <cell r="I1606">
            <v>0</v>
          </cell>
          <cell r="J1606" t="str">
            <v>DINESH YAHKE</v>
          </cell>
          <cell r="K1606" t="str">
            <v>RAMESH YAHKE</v>
          </cell>
          <cell r="L1606" t="str">
            <v>SUB STATION OPERATOR</v>
          </cell>
          <cell r="M1606">
            <v>0</v>
          </cell>
          <cell r="N1606">
            <v>101311479377</v>
          </cell>
          <cell r="O1606">
            <v>101311479377</v>
          </cell>
          <cell r="P1606" t="e">
            <v>#N/A</v>
          </cell>
        </row>
        <row r="1607">
          <cell r="H1607">
            <v>66746</v>
          </cell>
          <cell r="I1607">
            <v>0</v>
          </cell>
          <cell r="J1607" t="str">
            <v>SETARAM WARKADE</v>
          </cell>
          <cell r="K1607" t="str">
            <v>DILLI WARKADE</v>
          </cell>
          <cell r="L1607" t="str">
            <v>SUB STATION OPERATOR</v>
          </cell>
          <cell r="M1607">
            <v>0</v>
          </cell>
          <cell r="N1607">
            <v>100915916058</v>
          </cell>
          <cell r="O1607">
            <v>100915916058</v>
          </cell>
          <cell r="P1607" t="e">
            <v>#N/A</v>
          </cell>
        </row>
        <row r="1608">
          <cell r="H1608">
            <v>66747</v>
          </cell>
          <cell r="I1608">
            <v>0</v>
          </cell>
          <cell r="J1608" t="str">
            <v>NEMCHAN PART</v>
          </cell>
          <cell r="K1608" t="str">
            <v>BASANT PARTE</v>
          </cell>
          <cell r="L1608" t="str">
            <v>SUB STATION OPERATOR</v>
          </cell>
          <cell r="M1608">
            <v>0</v>
          </cell>
          <cell r="N1608">
            <v>101328392925</v>
          </cell>
          <cell r="O1608">
            <v>101328392925</v>
          </cell>
          <cell r="P1608" t="e">
            <v>#N/A</v>
          </cell>
        </row>
        <row r="1609">
          <cell r="H1609">
            <v>66748</v>
          </cell>
          <cell r="I1609">
            <v>0</v>
          </cell>
          <cell r="J1609" t="str">
            <v>RAJESH KUMAR UIKEY</v>
          </cell>
          <cell r="K1609" t="str">
            <v>DHANUSHRAM UIKEY</v>
          </cell>
          <cell r="L1609" t="str">
            <v>SUB STATION HELPER</v>
          </cell>
          <cell r="M1609">
            <v>0</v>
          </cell>
          <cell r="N1609">
            <v>101328392844</v>
          </cell>
          <cell r="O1609">
            <v>101328392844</v>
          </cell>
          <cell r="P1609" t="e">
            <v>#N/A</v>
          </cell>
        </row>
        <row r="1610">
          <cell r="H1610">
            <v>66749</v>
          </cell>
          <cell r="I1610">
            <v>0</v>
          </cell>
          <cell r="J1610" t="str">
            <v>UMESH HARINKHERE</v>
          </cell>
          <cell r="K1610" t="str">
            <v>DASHARAM HARINKHERE</v>
          </cell>
          <cell r="L1610" t="str">
            <v>FUSE OF  CALL</v>
          </cell>
          <cell r="M1610">
            <v>0</v>
          </cell>
          <cell r="N1610">
            <v>101328392939</v>
          </cell>
          <cell r="O1610">
            <v>101328392939</v>
          </cell>
          <cell r="P1610" t="e">
            <v>#N/A</v>
          </cell>
        </row>
        <row r="1611">
          <cell r="H1611">
            <v>66750</v>
          </cell>
          <cell r="I1611">
            <v>0</v>
          </cell>
          <cell r="J1611" t="str">
            <v>AJAY BOPCHE</v>
          </cell>
          <cell r="K1611" t="str">
            <v>JAVAHAR LAL BOPCHE</v>
          </cell>
          <cell r="L1611" t="str">
            <v>FUSE OF  CALL</v>
          </cell>
          <cell r="M1611">
            <v>0</v>
          </cell>
          <cell r="N1611">
            <v>101167276500</v>
          </cell>
          <cell r="O1611">
            <v>101167276500</v>
          </cell>
          <cell r="P1611" t="e">
            <v>#N/A</v>
          </cell>
        </row>
        <row r="1612">
          <cell r="H1612">
            <v>66751</v>
          </cell>
          <cell r="I1612">
            <v>0</v>
          </cell>
          <cell r="J1612" t="str">
            <v>PREMLAL VARKADE</v>
          </cell>
          <cell r="K1612" t="str">
            <v>DELHI</v>
          </cell>
          <cell r="L1612" t="str">
            <v>LINEMAN HELPER</v>
          </cell>
          <cell r="M1612">
            <v>0</v>
          </cell>
          <cell r="N1612">
            <v>101328333267</v>
          </cell>
          <cell r="O1612">
            <v>101328333267</v>
          </cell>
          <cell r="P1612" t="e">
            <v>#N/A</v>
          </cell>
        </row>
        <row r="1613">
          <cell r="H1613">
            <v>66752</v>
          </cell>
          <cell r="I1613">
            <v>0</v>
          </cell>
          <cell r="J1613" t="str">
            <v>SANDEEP KUMAR PARTE</v>
          </cell>
          <cell r="K1613" t="str">
            <v>HAKAM</v>
          </cell>
          <cell r="L1613" t="str">
            <v>LINEMAN HELPER</v>
          </cell>
          <cell r="M1613">
            <v>0</v>
          </cell>
          <cell r="N1613">
            <v>101328392871</v>
          </cell>
          <cell r="O1613">
            <v>101328392871</v>
          </cell>
          <cell r="P1613" t="e">
            <v>#N/A</v>
          </cell>
        </row>
        <row r="1614">
          <cell r="H1614">
            <v>66753</v>
          </cell>
          <cell r="I1614">
            <v>0</v>
          </cell>
          <cell r="J1614" t="str">
            <v>SANTOSH YADAV</v>
          </cell>
          <cell r="K1614" t="str">
            <v>SURAN LAL YADAV</v>
          </cell>
          <cell r="L1614" t="str">
            <v>LINEMAN HELPER</v>
          </cell>
          <cell r="M1614">
            <v>0</v>
          </cell>
          <cell r="N1614">
            <v>101351288408</v>
          </cell>
          <cell r="O1614">
            <v>101351288408</v>
          </cell>
          <cell r="P1614" t="e">
            <v>#N/A</v>
          </cell>
        </row>
        <row r="1615">
          <cell r="H1615">
            <v>66754</v>
          </cell>
          <cell r="I1615">
            <v>0</v>
          </cell>
          <cell r="J1615" t="str">
            <v>ANSHUL YADAV</v>
          </cell>
          <cell r="K1615" t="str">
            <v>ANNI LAL YADAV</v>
          </cell>
          <cell r="L1615" t="str">
            <v>LINEMAN HELPER</v>
          </cell>
          <cell r="M1615">
            <v>0</v>
          </cell>
          <cell r="N1615">
            <v>101311479383</v>
          </cell>
          <cell r="O1615">
            <v>101311479383</v>
          </cell>
          <cell r="P1615" t="e">
            <v>#N/A</v>
          </cell>
        </row>
        <row r="1616">
          <cell r="H1616">
            <v>67059</v>
          </cell>
          <cell r="I1616">
            <v>0</v>
          </cell>
          <cell r="J1616" t="str">
            <v>JAGDAMBA YADAV</v>
          </cell>
          <cell r="K1616" t="str">
            <v>SHRIRAM YADAV</v>
          </cell>
          <cell r="L1616" t="str">
            <v>SUB STATION OPERATOR</v>
          </cell>
          <cell r="M1616">
            <v>0</v>
          </cell>
          <cell r="N1616">
            <v>101329422844</v>
          </cell>
          <cell r="O1616">
            <v>101329422844</v>
          </cell>
          <cell r="P1616">
            <v>8100248499</v>
          </cell>
        </row>
        <row r="1617">
          <cell r="H1617">
            <v>67060</v>
          </cell>
          <cell r="I1617">
            <v>0</v>
          </cell>
          <cell r="J1617" t="str">
            <v>DILIP KUMAR MARAVI</v>
          </cell>
          <cell r="K1617" t="str">
            <v>DASRATH SINGH MARAVI</v>
          </cell>
          <cell r="L1617" t="str">
            <v>SUB STATION OPERATOR</v>
          </cell>
          <cell r="M1617">
            <v>0</v>
          </cell>
          <cell r="N1617">
            <v>101088492246</v>
          </cell>
          <cell r="O1617">
            <v>101088492246</v>
          </cell>
          <cell r="P1617">
            <v>8100248498</v>
          </cell>
        </row>
        <row r="1618">
          <cell r="H1618">
            <v>67061</v>
          </cell>
          <cell r="I1618">
            <v>0</v>
          </cell>
          <cell r="J1618" t="str">
            <v>KISHORI LAL BANVASI</v>
          </cell>
          <cell r="K1618" t="str">
            <v>SHRIRAMU LAL BANVASI</v>
          </cell>
          <cell r="L1618" t="str">
            <v>LINEMAN HELPER</v>
          </cell>
          <cell r="M1618">
            <v>0</v>
          </cell>
          <cell r="N1618">
            <v>101329511260</v>
          </cell>
          <cell r="O1618">
            <v>101329511260</v>
          </cell>
          <cell r="P1618">
            <v>8100248495</v>
          </cell>
        </row>
        <row r="1619">
          <cell r="H1619">
            <v>67062</v>
          </cell>
          <cell r="I1619">
            <v>0</v>
          </cell>
          <cell r="J1619" t="str">
            <v>ANAND SINGH SAIYAM</v>
          </cell>
          <cell r="K1619" t="str">
            <v>DALPAT SINGH SAIYAM</v>
          </cell>
          <cell r="L1619" t="str">
            <v>LINEMAN HELPER</v>
          </cell>
          <cell r="M1619">
            <v>0</v>
          </cell>
          <cell r="N1619">
            <v>101329511304</v>
          </cell>
          <cell r="O1619">
            <v>101329511304</v>
          </cell>
          <cell r="P1619">
            <v>8100212092</v>
          </cell>
        </row>
        <row r="1620">
          <cell r="H1620">
            <v>67063</v>
          </cell>
          <cell r="I1620">
            <v>0</v>
          </cell>
          <cell r="J1620" t="str">
            <v>SANTOSH PATTA</v>
          </cell>
          <cell r="K1620" t="str">
            <v>CHARAM SINGH PATTA</v>
          </cell>
          <cell r="L1620" t="str">
            <v>LINEMAN HELPER</v>
          </cell>
          <cell r="M1620">
            <v>0</v>
          </cell>
          <cell r="N1620">
            <v>101311479809</v>
          </cell>
          <cell r="O1620">
            <v>101311479809</v>
          </cell>
          <cell r="P1620">
            <v>8100212090</v>
          </cell>
        </row>
        <row r="1621">
          <cell r="H1621">
            <v>67064</v>
          </cell>
          <cell r="I1621">
            <v>0</v>
          </cell>
          <cell r="J1621" t="str">
            <v>SHIV KUMAR DHARVE</v>
          </cell>
          <cell r="K1621" t="str">
            <v>SAMPAT LLAL DHARVE</v>
          </cell>
          <cell r="L1621" t="str">
            <v>LINEMAN HELPER</v>
          </cell>
          <cell r="M1621">
            <v>0</v>
          </cell>
          <cell r="N1621">
            <v>101224203933</v>
          </cell>
          <cell r="O1621">
            <v>101224203933</v>
          </cell>
          <cell r="P1621">
            <v>8100248492</v>
          </cell>
        </row>
        <row r="1622">
          <cell r="H1622">
            <v>66126</v>
          </cell>
          <cell r="I1622">
            <v>0</v>
          </cell>
          <cell r="J1622" t="str">
            <v>HEMRAJ RAHNGDALE</v>
          </cell>
          <cell r="K1622" t="str">
            <v>SHIVLAL RAHNGDALE</v>
          </cell>
          <cell r="L1622" t="str">
            <v>HELPER</v>
          </cell>
          <cell r="M1622">
            <v>0</v>
          </cell>
          <cell r="N1622">
            <v>101224583416</v>
          </cell>
          <cell r="O1622">
            <v>101224583416</v>
          </cell>
          <cell r="P1622" t="e">
            <v>#N/A</v>
          </cell>
        </row>
        <row r="1623">
          <cell r="H1623">
            <v>66127</v>
          </cell>
          <cell r="I1623">
            <v>0</v>
          </cell>
          <cell r="J1623" t="str">
            <v>SHEETAL GIRI</v>
          </cell>
          <cell r="K1623" t="str">
            <v>DAYAL GIRI</v>
          </cell>
          <cell r="L1623" t="str">
            <v>HELPER</v>
          </cell>
          <cell r="M1623">
            <v>0</v>
          </cell>
          <cell r="N1623">
            <v>101311478204</v>
          </cell>
          <cell r="O1623">
            <v>101311478204</v>
          </cell>
          <cell r="P1623" t="e">
            <v>#N/A</v>
          </cell>
        </row>
        <row r="1624">
          <cell r="H1624">
            <v>66128</v>
          </cell>
          <cell r="I1624">
            <v>0</v>
          </cell>
          <cell r="J1624" t="str">
            <v>ANKESH PATLE</v>
          </cell>
          <cell r="K1624" t="str">
            <v>PRABHU PATLE</v>
          </cell>
          <cell r="L1624" t="str">
            <v>HELPER</v>
          </cell>
          <cell r="M1624">
            <v>0</v>
          </cell>
          <cell r="N1624">
            <v>101311478215</v>
          </cell>
          <cell r="O1624">
            <v>101311478215</v>
          </cell>
          <cell r="P1624" t="e">
            <v>#N/A</v>
          </cell>
        </row>
        <row r="1625">
          <cell r="H1625">
            <v>66129</v>
          </cell>
          <cell r="I1625">
            <v>0</v>
          </cell>
          <cell r="J1625" t="str">
            <v>LAKHAN SINGH UIKE</v>
          </cell>
          <cell r="K1625" t="str">
            <v>RUDCHAND UIKE</v>
          </cell>
          <cell r="L1625" t="str">
            <v>HELPER</v>
          </cell>
          <cell r="M1625">
            <v>0</v>
          </cell>
          <cell r="N1625">
            <v>101326837556</v>
          </cell>
          <cell r="O1625">
            <v>101326837556</v>
          </cell>
          <cell r="P1625" t="e">
            <v>#N/A</v>
          </cell>
        </row>
        <row r="1626">
          <cell r="H1626">
            <v>66130</v>
          </cell>
          <cell r="I1626">
            <v>0</v>
          </cell>
          <cell r="J1626" t="str">
            <v>NIKHIL DHURVE</v>
          </cell>
          <cell r="K1626" t="str">
            <v>KAILASH DHURVE</v>
          </cell>
          <cell r="L1626" t="str">
            <v>HELPER</v>
          </cell>
          <cell r="M1626">
            <v>0</v>
          </cell>
          <cell r="N1626">
            <v>101326835646</v>
          </cell>
          <cell r="O1626">
            <v>101326835646</v>
          </cell>
          <cell r="P1626" t="e">
            <v>#N/A</v>
          </cell>
        </row>
        <row r="1627">
          <cell r="H1627">
            <v>66132</v>
          </cell>
          <cell r="I1627">
            <v>0</v>
          </cell>
          <cell r="J1627" t="str">
            <v>LACHESHWAR PATLE</v>
          </cell>
          <cell r="K1627" t="str">
            <v>KUNWAR LAL PATLE</v>
          </cell>
          <cell r="L1627" t="str">
            <v>OPERATOR</v>
          </cell>
          <cell r="M1627">
            <v>0</v>
          </cell>
          <cell r="N1627">
            <v>100960083707</v>
          </cell>
          <cell r="O1627">
            <v>100960083707</v>
          </cell>
          <cell r="P1627" t="e">
            <v>#N/A</v>
          </cell>
        </row>
        <row r="1628">
          <cell r="H1628">
            <v>66133</v>
          </cell>
          <cell r="I1628">
            <v>0</v>
          </cell>
          <cell r="J1628" t="str">
            <v>LAXMI PRASAD HARINKHEDE</v>
          </cell>
          <cell r="K1628" t="str">
            <v>CHABILAL HARINKHEDE</v>
          </cell>
          <cell r="L1628" t="str">
            <v>OPERATOR</v>
          </cell>
          <cell r="M1628">
            <v>0</v>
          </cell>
          <cell r="N1628">
            <v>100960083690</v>
          </cell>
          <cell r="O1628">
            <v>100960083690</v>
          </cell>
          <cell r="P1628" t="e">
            <v>#N/A</v>
          </cell>
        </row>
        <row r="1629">
          <cell r="H1629">
            <v>66134</v>
          </cell>
          <cell r="I1629">
            <v>0</v>
          </cell>
          <cell r="J1629" t="str">
            <v>NARESH KUMAR DHURVE</v>
          </cell>
          <cell r="K1629" t="str">
            <v>MOHAN LAL DHRVE</v>
          </cell>
          <cell r="L1629" t="str">
            <v>OPERATOR</v>
          </cell>
          <cell r="M1629">
            <v>0</v>
          </cell>
          <cell r="N1629">
            <v>100960083688</v>
          </cell>
          <cell r="O1629">
            <v>100960083688</v>
          </cell>
          <cell r="P1629" t="e">
            <v>#N/A</v>
          </cell>
        </row>
        <row r="1630">
          <cell r="H1630">
            <v>66135</v>
          </cell>
          <cell r="I1630">
            <v>0</v>
          </cell>
          <cell r="J1630" t="str">
            <v>DHEERAJ KUTRAHE</v>
          </cell>
          <cell r="K1630" t="str">
            <v>LAKHAN LAL KUTRAHE</v>
          </cell>
          <cell r="L1630" t="str">
            <v>OPERATOR</v>
          </cell>
          <cell r="M1630">
            <v>0</v>
          </cell>
          <cell r="N1630">
            <v>100675418178</v>
          </cell>
          <cell r="O1630">
            <v>100675418178</v>
          </cell>
          <cell r="P1630" t="e">
            <v>#N/A</v>
          </cell>
        </row>
        <row r="1631">
          <cell r="H1631">
            <v>66152</v>
          </cell>
          <cell r="I1631">
            <v>0</v>
          </cell>
          <cell r="J1631" t="str">
            <v>NOKLAL BISEN</v>
          </cell>
          <cell r="K1631" t="str">
            <v>ISHULAL BISEN</v>
          </cell>
          <cell r="L1631" t="str">
            <v>HELPER</v>
          </cell>
          <cell r="M1631">
            <v>0</v>
          </cell>
          <cell r="N1631">
            <v>101311478270</v>
          </cell>
          <cell r="O1631">
            <v>101311478270</v>
          </cell>
          <cell r="P1631" t="e">
            <v>#N/A</v>
          </cell>
        </row>
        <row r="1632">
          <cell r="H1632">
            <v>72034</v>
          </cell>
          <cell r="I1632">
            <v>0</v>
          </cell>
          <cell r="J1632" t="str">
            <v>REENA</v>
          </cell>
          <cell r="K1632" t="str">
            <v>RAM PRASAD</v>
          </cell>
          <cell r="L1632" t="str">
            <v>ASSISTANT</v>
          </cell>
          <cell r="M1632">
            <v>0</v>
          </cell>
          <cell r="N1632">
            <v>101387891882</v>
          </cell>
          <cell r="O1632">
            <v>101387891882</v>
          </cell>
          <cell r="P1632" t="e">
            <v>#N/A</v>
          </cell>
        </row>
        <row r="1633">
          <cell r="H1633">
            <v>46079</v>
          </cell>
          <cell r="I1633">
            <v>0</v>
          </cell>
          <cell r="J1633" t="str">
            <v>GANESH KUMAR</v>
          </cell>
          <cell r="K1633" t="str">
            <v>LT KEDAR SINGH</v>
          </cell>
          <cell r="L1633" t="str">
            <v>SECURITY GUARD</v>
          </cell>
          <cell r="M1633" t="str">
            <v>DL/11810/46785</v>
          </cell>
          <cell r="N1633">
            <v>100150263161</v>
          </cell>
          <cell r="O1633">
            <v>100150263161</v>
          </cell>
          <cell r="P1633">
            <v>2013761374</v>
          </cell>
        </row>
        <row r="1634">
          <cell r="H1634">
            <v>56046</v>
          </cell>
          <cell r="I1634">
            <v>0</v>
          </cell>
          <cell r="J1634" t="str">
            <v>DINESH KUMAR RAI</v>
          </cell>
          <cell r="K1634" t="str">
            <v>LT BANSH NARAYAN RAI</v>
          </cell>
          <cell r="L1634" t="str">
            <v>SECURITY GUARD</v>
          </cell>
          <cell r="M1634" t="str">
            <v>DL/11810/67917</v>
          </cell>
          <cell r="N1634">
            <v>100703558945</v>
          </cell>
          <cell r="O1634">
            <v>100703558945</v>
          </cell>
          <cell r="P1634">
            <v>2007194135</v>
          </cell>
        </row>
        <row r="1635">
          <cell r="H1635">
            <v>37710</v>
          </cell>
          <cell r="I1635">
            <v>0</v>
          </cell>
          <cell r="J1635" t="str">
            <v>RAM KUMAR</v>
          </cell>
          <cell r="K1635" t="str">
            <v>JICHHA SINGH (LATE)</v>
          </cell>
          <cell r="L1635" t="str">
            <v>SECURITY GUARD</v>
          </cell>
          <cell r="M1635" t="str">
            <v>DL/11810/24953</v>
          </cell>
          <cell r="N1635">
            <v>100301412164</v>
          </cell>
          <cell r="O1635">
            <v>100301412164</v>
          </cell>
          <cell r="P1635">
            <v>2006438575</v>
          </cell>
        </row>
        <row r="1636">
          <cell r="H1636">
            <v>39570</v>
          </cell>
          <cell r="I1636">
            <v>0</v>
          </cell>
          <cell r="J1636" t="str">
            <v>SANTOSH KUMAR</v>
          </cell>
          <cell r="K1636" t="str">
            <v>SHYAM KISHOR SINGH</v>
          </cell>
          <cell r="L1636" t="str">
            <v>SECURITY GUARD</v>
          </cell>
          <cell r="M1636" t="str">
            <v>DL/11810/27301</v>
          </cell>
          <cell r="N1636">
            <v>100336782387</v>
          </cell>
          <cell r="O1636">
            <v>100336782387</v>
          </cell>
          <cell r="P1636">
            <v>2006492847</v>
          </cell>
        </row>
        <row r="1637">
          <cell r="H1637">
            <v>71346</v>
          </cell>
          <cell r="I1637">
            <v>0</v>
          </cell>
          <cell r="J1637" t="str">
            <v>CHANDER SHEKHAR</v>
          </cell>
          <cell r="K1637" t="str">
            <v>PURAN CHAND</v>
          </cell>
          <cell r="L1637" t="str">
            <v>SECURITY GUARD</v>
          </cell>
          <cell r="M1637">
            <v>0</v>
          </cell>
          <cell r="N1637">
            <v>101373189205</v>
          </cell>
          <cell r="O1637">
            <v>101373189205</v>
          </cell>
          <cell r="P1637">
            <v>2017385596</v>
          </cell>
        </row>
        <row r="1638">
          <cell r="H1638">
            <v>73326</v>
          </cell>
          <cell r="I1638">
            <v>0</v>
          </cell>
          <cell r="J1638" t="str">
            <v>BHANU PRATAP SINGH</v>
          </cell>
          <cell r="K1638" t="str">
            <v>DESHRAJ</v>
          </cell>
          <cell r="L1638" t="str">
            <v>SECURITY GUARD</v>
          </cell>
          <cell r="M1638">
            <v>0</v>
          </cell>
          <cell r="N1638" t="e">
            <v>#N/A</v>
          </cell>
          <cell r="O1638">
            <v>101419892433</v>
          </cell>
          <cell r="P1638" t="e">
            <v>#N/A</v>
          </cell>
        </row>
        <row r="1639">
          <cell r="H1639">
            <v>48884</v>
          </cell>
          <cell r="I1639">
            <v>0</v>
          </cell>
          <cell r="J1639" t="str">
            <v>SUNIL CHOUDHARY</v>
          </cell>
          <cell r="K1639" t="str">
            <v>LT NARAYAN CHAUDHRI</v>
          </cell>
          <cell r="L1639" t="str">
            <v>SECURITY GUARD</v>
          </cell>
          <cell r="M1639" t="str">
            <v>DL/11810/55812</v>
          </cell>
          <cell r="N1639">
            <v>100370114742</v>
          </cell>
          <cell r="O1639">
            <v>100370114742</v>
          </cell>
          <cell r="P1639">
            <v>2015004046</v>
          </cell>
        </row>
        <row r="1640">
          <cell r="H1640">
            <v>57340</v>
          </cell>
          <cell r="I1640">
            <v>0</v>
          </cell>
          <cell r="J1640" t="str">
            <v>BRAJ KISHOR MISHRA</v>
          </cell>
          <cell r="K1640" t="str">
            <v>BHUP NARAYAN MISHRA</v>
          </cell>
          <cell r="L1640" t="str">
            <v>SECURITY GUARD</v>
          </cell>
          <cell r="M1640" t="str">
            <v>DL/11810/69752</v>
          </cell>
          <cell r="N1640">
            <v>100914399218</v>
          </cell>
          <cell r="O1640">
            <v>100914399218</v>
          </cell>
          <cell r="P1640">
            <v>2016270171</v>
          </cell>
        </row>
        <row r="1641">
          <cell r="H1641">
            <v>71822</v>
          </cell>
          <cell r="I1641">
            <v>0</v>
          </cell>
          <cell r="J1641" t="str">
            <v>GANESH MISHRA</v>
          </cell>
          <cell r="K1641" t="str">
            <v>SUBHANAND MISHRA</v>
          </cell>
          <cell r="L1641" t="str">
            <v>SECURITY GUARD</v>
          </cell>
          <cell r="M1641">
            <v>0</v>
          </cell>
          <cell r="N1641">
            <v>101383949602</v>
          </cell>
          <cell r="O1641">
            <v>101383949602</v>
          </cell>
          <cell r="P1641">
            <v>2017394474</v>
          </cell>
        </row>
        <row r="1642">
          <cell r="H1642">
            <v>71849</v>
          </cell>
          <cell r="I1642">
            <v>0</v>
          </cell>
          <cell r="J1642" t="str">
            <v>SUDHIR JHA</v>
          </cell>
          <cell r="K1642" t="str">
            <v>RAJESHWAR JHA</v>
          </cell>
          <cell r="L1642" t="str">
            <v>SECURITY GUARD</v>
          </cell>
          <cell r="M1642">
            <v>0</v>
          </cell>
          <cell r="N1642">
            <v>101383949589</v>
          </cell>
          <cell r="O1642">
            <v>101383949589</v>
          </cell>
          <cell r="P1642">
            <v>2017455596</v>
          </cell>
        </row>
        <row r="1643">
          <cell r="H1643">
            <v>73576</v>
          </cell>
          <cell r="I1643">
            <v>0</v>
          </cell>
          <cell r="J1643" t="str">
            <v>LALAN MISHRA</v>
          </cell>
          <cell r="K1643" t="str">
            <v>ashrafi mishra</v>
          </cell>
          <cell r="L1643" t="str">
            <v>SECURITY GUARD</v>
          </cell>
          <cell r="M1643">
            <v>0</v>
          </cell>
          <cell r="N1643" t="e">
            <v>#N/A</v>
          </cell>
          <cell r="O1643">
            <v>101424186979</v>
          </cell>
          <cell r="P1643" t="e">
            <v>#N/A</v>
          </cell>
        </row>
        <row r="1644">
          <cell r="H1644" t="str">
            <v>34482</v>
          </cell>
          <cell r="I1644">
            <v>0</v>
          </cell>
          <cell r="J1644" t="str">
            <v>SURENDRA YADAV</v>
          </cell>
          <cell r="K1644">
            <v>0</v>
          </cell>
          <cell r="L1644" t="str">
            <v>SECURITY GUARD</v>
          </cell>
          <cell r="M1644" t="str">
            <v>DL/11810/15753</v>
          </cell>
          <cell r="N1644">
            <v>100373004724</v>
          </cell>
          <cell r="O1644">
            <v>100373004724</v>
          </cell>
          <cell r="P1644" t="e">
            <v>#N/A</v>
          </cell>
        </row>
        <row r="1645">
          <cell r="H1645" t="str">
            <v>45030</v>
          </cell>
          <cell r="I1645">
            <v>0</v>
          </cell>
          <cell r="J1645" t="str">
            <v>DEV DUTT SINGH</v>
          </cell>
          <cell r="K1645">
            <v>0</v>
          </cell>
          <cell r="L1645" t="str">
            <v>SECURITY GUARD</v>
          </cell>
          <cell r="M1645" t="str">
            <v>DL/11810/46784</v>
          </cell>
          <cell r="N1645">
            <v>100133525999</v>
          </cell>
          <cell r="O1645">
            <v>100133525999</v>
          </cell>
          <cell r="P1645" t="e">
            <v>#N/A</v>
          </cell>
        </row>
        <row r="1646">
          <cell r="H1646" t="str">
            <v>50062</v>
          </cell>
          <cell r="I1646">
            <v>0</v>
          </cell>
          <cell r="J1646" t="str">
            <v>AJAY</v>
          </cell>
          <cell r="K1646" t="str">
            <v>GOVINDA</v>
          </cell>
          <cell r="L1646" t="str">
            <v>SECURITY GUARD</v>
          </cell>
          <cell r="M1646" t="str">
            <v>DL/11810/67437</v>
          </cell>
          <cell r="N1646" t="e">
            <v>#N/A</v>
          </cell>
          <cell r="O1646">
            <v>100618703702</v>
          </cell>
          <cell r="P1646" t="e">
            <v>#N/A</v>
          </cell>
        </row>
        <row r="1647">
          <cell r="H1647" t="str">
            <v>50287</v>
          </cell>
          <cell r="I1647">
            <v>0</v>
          </cell>
          <cell r="J1647" t="str">
            <v>ARJUN SINGH</v>
          </cell>
          <cell r="K1647" t="str">
            <v>GANGA RAM</v>
          </cell>
          <cell r="L1647" t="str">
            <v>SECURITY GUARD</v>
          </cell>
          <cell r="M1647" t="str">
            <v>DL/11810/67434</v>
          </cell>
          <cell r="N1647">
            <v>100618653359</v>
          </cell>
          <cell r="O1647">
            <v>100618653359</v>
          </cell>
          <cell r="P1647" t="e">
            <v>#N/A</v>
          </cell>
        </row>
        <row r="1648">
          <cell r="H1648" t="str">
            <v>50490</v>
          </cell>
          <cell r="I1648">
            <v>0</v>
          </cell>
          <cell r="J1648" t="str">
            <v>UDAY PRATAP SINGH</v>
          </cell>
          <cell r="K1648" t="str">
            <v>DRAGAPAL SINGH</v>
          </cell>
          <cell r="L1648" t="str">
            <v>GUNMAN</v>
          </cell>
          <cell r="M1648" t="str">
            <v>DL/11810/61139</v>
          </cell>
          <cell r="N1648">
            <v>100660134365</v>
          </cell>
          <cell r="O1648">
            <v>100660134365</v>
          </cell>
          <cell r="P1648" t="e">
            <v>#N/A</v>
          </cell>
        </row>
        <row r="1649">
          <cell r="H1649" t="str">
            <v>52296</v>
          </cell>
          <cell r="I1649">
            <v>0</v>
          </cell>
          <cell r="J1649" t="str">
            <v>HARIDVAR</v>
          </cell>
          <cell r="K1649" t="str">
            <v>RAM BRICHH</v>
          </cell>
          <cell r="L1649" t="str">
            <v>SECURITY GUARD</v>
          </cell>
          <cell r="M1649" t="str">
            <v>DL/11810/62776</v>
          </cell>
          <cell r="N1649" t="e">
            <v>#N/A</v>
          </cell>
          <cell r="O1649">
            <v>100617257617</v>
          </cell>
          <cell r="P1649" t="e">
            <v>#N/A</v>
          </cell>
        </row>
        <row r="1650">
          <cell r="H1650" t="str">
            <v>53323</v>
          </cell>
          <cell r="I1650">
            <v>0</v>
          </cell>
          <cell r="J1650" t="str">
            <v>VIRAVICHITRA PAL</v>
          </cell>
          <cell r="K1650" t="str">
            <v>SADHU SINGH</v>
          </cell>
          <cell r="L1650" t="str">
            <v>GUNMAN</v>
          </cell>
          <cell r="M1650" t="str">
            <v>DL/11810/63521</v>
          </cell>
          <cell r="N1650">
            <v>100617377579</v>
          </cell>
          <cell r="O1650">
            <v>100617377579</v>
          </cell>
          <cell r="P1650" t="e">
            <v>#N/A</v>
          </cell>
        </row>
        <row r="1651">
          <cell r="H1651" t="str">
            <v>54750</v>
          </cell>
          <cell r="I1651">
            <v>0</v>
          </cell>
          <cell r="J1651" t="str">
            <v>JHAM SINGH</v>
          </cell>
          <cell r="K1651" t="str">
            <v>RAJ BAHADUR SINGH</v>
          </cell>
          <cell r="L1651" t="str">
            <v>SECURITY GUARD</v>
          </cell>
          <cell r="M1651" t="str">
            <v>DL/11810/66984</v>
          </cell>
          <cell r="N1651">
            <v>100599039340</v>
          </cell>
          <cell r="O1651">
            <v>100599039340</v>
          </cell>
          <cell r="P1651" t="e">
            <v>#N/A</v>
          </cell>
        </row>
        <row r="1652">
          <cell r="H1652" t="str">
            <v>55343</v>
          </cell>
          <cell r="I1652">
            <v>0</v>
          </cell>
          <cell r="J1652" t="str">
            <v>RAJVEER SINGH</v>
          </cell>
          <cell r="K1652" t="str">
            <v>JAYPAL SINGH</v>
          </cell>
          <cell r="L1652" t="str">
            <v>SECURITY GUARD</v>
          </cell>
          <cell r="M1652" t="str">
            <v>DL/11810/67438</v>
          </cell>
          <cell r="N1652">
            <v>100618863814</v>
          </cell>
          <cell r="O1652">
            <v>100618863814</v>
          </cell>
          <cell r="P1652" t="e">
            <v>#N/A</v>
          </cell>
        </row>
        <row r="1653">
          <cell r="H1653" t="str">
            <v>55629</v>
          </cell>
          <cell r="I1653">
            <v>0</v>
          </cell>
          <cell r="J1653" t="str">
            <v>PRADEEP SINGH</v>
          </cell>
          <cell r="K1653" t="str">
            <v>SURJEET SINGH</v>
          </cell>
          <cell r="L1653" t="str">
            <v>SECURITY SUPERVISOR</v>
          </cell>
          <cell r="M1653" t="str">
            <v>DL/11810/67510</v>
          </cell>
          <cell r="N1653">
            <v>100656665037</v>
          </cell>
          <cell r="O1653">
            <v>100656665037</v>
          </cell>
          <cell r="P1653" t="e">
            <v>#N/A</v>
          </cell>
        </row>
        <row r="1654">
          <cell r="H1654" t="str">
            <v>56397</v>
          </cell>
          <cell r="I1654">
            <v>0</v>
          </cell>
          <cell r="J1654" t="str">
            <v>SANJEEV KUMAR</v>
          </cell>
          <cell r="K1654" t="str">
            <v>RAJA RAM</v>
          </cell>
          <cell r="L1654" t="str">
            <v>SECURITY GUARD</v>
          </cell>
          <cell r="M1654" t="str">
            <v>DL/11810/68619</v>
          </cell>
          <cell r="N1654">
            <v>100724576678</v>
          </cell>
          <cell r="O1654">
            <v>100724576678</v>
          </cell>
          <cell r="P1654" t="e">
            <v>#N/A</v>
          </cell>
        </row>
        <row r="1655">
          <cell r="H1655" t="str">
            <v>57759</v>
          </cell>
          <cell r="I1655">
            <v>0</v>
          </cell>
          <cell r="J1655" t="str">
            <v>SAROJ KUMAR MISHRA</v>
          </cell>
          <cell r="K1655" t="str">
            <v>SATISH CHANDRA MISHRA</v>
          </cell>
          <cell r="L1655" t="str">
            <v>SECURITY GUARD</v>
          </cell>
          <cell r="M1655" t="str">
            <v>DL/11810/70143</v>
          </cell>
          <cell r="N1655">
            <v>100949996212</v>
          </cell>
          <cell r="O1655">
            <v>100949996212</v>
          </cell>
          <cell r="P1655" t="e">
            <v>#N/A</v>
          </cell>
        </row>
        <row r="1656">
          <cell r="H1656" t="str">
            <v>57941</v>
          </cell>
          <cell r="I1656">
            <v>0</v>
          </cell>
          <cell r="J1656" t="str">
            <v>BHARAT KUMAR</v>
          </cell>
          <cell r="K1656" t="str">
            <v>ASHOK KUMAR</v>
          </cell>
          <cell r="L1656" t="str">
            <v>SECURITY GUARD</v>
          </cell>
          <cell r="M1656" t="str">
            <v>DL/11810/70343</v>
          </cell>
          <cell r="N1656">
            <v>100957634376</v>
          </cell>
          <cell r="O1656">
            <v>100957634376</v>
          </cell>
          <cell r="P1656" t="e">
            <v>#N/A</v>
          </cell>
        </row>
        <row r="1657">
          <cell r="H1657" t="str">
            <v>57990</v>
          </cell>
          <cell r="I1657">
            <v>0</v>
          </cell>
          <cell r="J1657" t="str">
            <v>SANTOSH KUMAR</v>
          </cell>
          <cell r="K1657" t="str">
            <v>VIRENDRA KUMAR</v>
          </cell>
          <cell r="L1657" t="str">
            <v>SECURITY GUARD</v>
          </cell>
          <cell r="M1657" t="str">
            <v>DL/11810/101010</v>
          </cell>
          <cell r="N1657">
            <v>100991457493</v>
          </cell>
          <cell r="O1657">
            <v>100991457493</v>
          </cell>
          <cell r="P1657" t="e">
            <v>#N/A</v>
          </cell>
        </row>
        <row r="1658">
          <cell r="H1658" t="str">
            <v>58675</v>
          </cell>
          <cell r="I1658">
            <v>0</v>
          </cell>
          <cell r="J1658" t="str">
            <v>MANOJ KUMAR</v>
          </cell>
          <cell r="K1658" t="str">
            <v>RAMESH CHANDRA</v>
          </cell>
          <cell r="L1658" t="str">
            <v>SECURITY GUARD</v>
          </cell>
          <cell r="M1658">
            <v>0</v>
          </cell>
          <cell r="N1658">
            <v>101071979005</v>
          </cell>
          <cell r="O1658">
            <v>101071979005</v>
          </cell>
          <cell r="P1658" t="e">
            <v>#N/A</v>
          </cell>
        </row>
        <row r="1659">
          <cell r="H1659" t="str">
            <v>58793</v>
          </cell>
          <cell r="I1659">
            <v>0</v>
          </cell>
          <cell r="J1659" t="str">
            <v>JITENDRA PRATAP SINGH</v>
          </cell>
          <cell r="K1659" t="str">
            <v>LATE-SHYAM BAHADUR SINGH</v>
          </cell>
          <cell r="L1659" t="str">
            <v>SECURITY GUARD</v>
          </cell>
          <cell r="M1659">
            <v>0</v>
          </cell>
          <cell r="N1659">
            <v>100660515566</v>
          </cell>
          <cell r="O1659">
            <v>100660515566</v>
          </cell>
          <cell r="P1659" t="e">
            <v>#N/A</v>
          </cell>
        </row>
        <row r="1660">
          <cell r="H1660" t="str">
            <v>60857</v>
          </cell>
          <cell r="I1660">
            <v>0</v>
          </cell>
          <cell r="J1660" t="str">
            <v>ANUJ KUMAR</v>
          </cell>
          <cell r="K1660" t="str">
            <v>RAMESH KUMAR</v>
          </cell>
          <cell r="L1660" t="str">
            <v>SECURITY GUARD</v>
          </cell>
          <cell r="M1660">
            <v>0</v>
          </cell>
          <cell r="N1660">
            <v>100657765138</v>
          </cell>
          <cell r="O1660">
            <v>100657765138</v>
          </cell>
          <cell r="P1660" t="e">
            <v>#N/A</v>
          </cell>
        </row>
        <row r="1661">
          <cell r="H1661" t="str">
            <v>61391</v>
          </cell>
          <cell r="I1661">
            <v>0</v>
          </cell>
          <cell r="J1661" t="str">
            <v>HARILOCHAN SINGH</v>
          </cell>
          <cell r="K1661" t="str">
            <v>BHOLA SINGH</v>
          </cell>
          <cell r="L1661" t="str">
            <v>SECURITY GUARD</v>
          </cell>
          <cell r="M1661">
            <v>0</v>
          </cell>
          <cell r="N1661">
            <v>101112054075</v>
          </cell>
          <cell r="O1661">
            <v>101112054075</v>
          </cell>
          <cell r="P1661" t="e">
            <v>#N/A</v>
          </cell>
        </row>
        <row r="1662">
          <cell r="H1662" t="str">
            <v>61644</v>
          </cell>
          <cell r="I1662">
            <v>0</v>
          </cell>
          <cell r="J1662" t="str">
            <v>SUNIL KUMAR</v>
          </cell>
          <cell r="K1662" t="str">
            <v>PRAFUL DAYAL</v>
          </cell>
          <cell r="L1662" t="str">
            <v>SECURITY SUPERVISOR</v>
          </cell>
          <cell r="M1662">
            <v>0</v>
          </cell>
          <cell r="N1662">
            <v>101112054081</v>
          </cell>
          <cell r="O1662">
            <v>101112054081</v>
          </cell>
          <cell r="P1662" t="e">
            <v>#N/A</v>
          </cell>
        </row>
        <row r="1663">
          <cell r="H1663" t="str">
            <v>64202</v>
          </cell>
          <cell r="I1663">
            <v>0</v>
          </cell>
          <cell r="J1663" t="str">
            <v>AKHILESH KUMAR</v>
          </cell>
          <cell r="K1663" t="str">
            <v>OM KAR SINGH</v>
          </cell>
          <cell r="L1663" t="str">
            <v>SECURITY GUARD</v>
          </cell>
          <cell r="M1663">
            <v>0</v>
          </cell>
          <cell r="N1663">
            <v>101237280309</v>
          </cell>
          <cell r="O1663">
            <v>101237280309</v>
          </cell>
          <cell r="P1663" t="e">
            <v>#N/A</v>
          </cell>
        </row>
        <row r="1664">
          <cell r="H1664" t="str">
            <v>64594</v>
          </cell>
          <cell r="I1664">
            <v>0</v>
          </cell>
          <cell r="J1664" t="str">
            <v>KAUSHAL KUMAR SINGH</v>
          </cell>
          <cell r="K1664" t="str">
            <v>RADHEY SHYAM SINGH</v>
          </cell>
          <cell r="L1664" t="str">
            <v>SECURITY SUPERVISOR</v>
          </cell>
          <cell r="M1664">
            <v>0</v>
          </cell>
          <cell r="N1664">
            <v>101356196943</v>
          </cell>
          <cell r="O1664">
            <v>101356196943</v>
          </cell>
          <cell r="P1664" t="e">
            <v>#N/A</v>
          </cell>
        </row>
        <row r="1665">
          <cell r="H1665" t="str">
            <v>65318</v>
          </cell>
          <cell r="I1665">
            <v>0</v>
          </cell>
          <cell r="J1665" t="str">
            <v>RAM SINGH</v>
          </cell>
          <cell r="K1665" t="str">
            <v>PARMATMA</v>
          </cell>
          <cell r="L1665" t="str">
            <v>SECURITY GUARD</v>
          </cell>
          <cell r="M1665">
            <v>0</v>
          </cell>
          <cell r="N1665">
            <v>101281376831</v>
          </cell>
          <cell r="O1665">
            <v>101281376831</v>
          </cell>
          <cell r="P1665" t="e">
            <v>#N/A</v>
          </cell>
        </row>
        <row r="1666">
          <cell r="H1666" t="str">
            <v>65796</v>
          </cell>
          <cell r="I1666">
            <v>0</v>
          </cell>
          <cell r="J1666" t="str">
            <v>VIJAY PAL SINGH</v>
          </cell>
          <cell r="K1666" t="str">
            <v>MAHIPAL SINGH</v>
          </cell>
          <cell r="L1666" t="str">
            <v>GUNMAN</v>
          </cell>
          <cell r="M1666">
            <v>0</v>
          </cell>
          <cell r="N1666">
            <v>101311017663</v>
          </cell>
          <cell r="O1666">
            <v>101311017663</v>
          </cell>
          <cell r="P1666" t="e">
            <v>#N/A</v>
          </cell>
        </row>
        <row r="1667">
          <cell r="H1667" t="str">
            <v>67542</v>
          </cell>
          <cell r="I1667">
            <v>0</v>
          </cell>
          <cell r="J1667" t="str">
            <v>RAJESH KUSHAWHA</v>
          </cell>
          <cell r="K1667" t="str">
            <v>MANIRAM</v>
          </cell>
          <cell r="L1667" t="str">
            <v>SECURITY GUARD</v>
          </cell>
          <cell r="M1667">
            <v>0</v>
          </cell>
          <cell r="N1667">
            <v>101311017692</v>
          </cell>
          <cell r="O1667">
            <v>101311017692</v>
          </cell>
          <cell r="P1667" t="e">
            <v>#N/A</v>
          </cell>
        </row>
        <row r="1668">
          <cell r="H1668" t="str">
            <v>67543</v>
          </cell>
          <cell r="I1668">
            <v>0</v>
          </cell>
          <cell r="J1668" t="str">
            <v>SURJAN</v>
          </cell>
          <cell r="K1668" t="str">
            <v>GAJJU</v>
          </cell>
          <cell r="L1668" t="str">
            <v>SECURITY GUARD</v>
          </cell>
          <cell r="M1668">
            <v>0</v>
          </cell>
          <cell r="N1668">
            <v>101311017685</v>
          </cell>
          <cell r="O1668">
            <v>101311017685</v>
          </cell>
          <cell r="P1668" t="e">
            <v>#N/A</v>
          </cell>
        </row>
        <row r="1669">
          <cell r="H1669" t="str">
            <v>67896</v>
          </cell>
          <cell r="I1669">
            <v>0</v>
          </cell>
          <cell r="J1669" t="str">
            <v>PREM SHANKAR</v>
          </cell>
          <cell r="K1669" t="str">
            <v>SHIV PUJAN LAL</v>
          </cell>
          <cell r="L1669" t="str">
            <v>SECURITY GUARD</v>
          </cell>
          <cell r="M1669">
            <v>0</v>
          </cell>
          <cell r="N1669">
            <v>101311017709</v>
          </cell>
          <cell r="O1669">
            <v>101311017709</v>
          </cell>
          <cell r="P1669" t="e">
            <v>#N/A</v>
          </cell>
        </row>
        <row r="1670">
          <cell r="H1670" t="str">
            <v>67897</v>
          </cell>
          <cell r="I1670">
            <v>0</v>
          </cell>
          <cell r="J1670" t="str">
            <v>KHOOB CHAND</v>
          </cell>
          <cell r="K1670" t="str">
            <v>ROHAN</v>
          </cell>
          <cell r="L1670" t="str">
            <v>SECURITY GUARD</v>
          </cell>
          <cell r="M1670">
            <v>0</v>
          </cell>
          <cell r="N1670">
            <v>101311017671</v>
          </cell>
          <cell r="O1670">
            <v>101311017671</v>
          </cell>
          <cell r="P1670" t="e">
            <v>#N/A</v>
          </cell>
        </row>
        <row r="1671">
          <cell r="H1671" t="str">
            <v>69459</v>
          </cell>
          <cell r="I1671">
            <v>0</v>
          </cell>
          <cell r="J1671" t="str">
            <v>VINAY KUMAR TRIPATHI</v>
          </cell>
          <cell r="K1671" t="str">
            <v>RAKESH KUMAR TRIPATHI</v>
          </cell>
          <cell r="L1671" t="str">
            <v>SECURITY GUARD</v>
          </cell>
          <cell r="M1671">
            <v>0</v>
          </cell>
          <cell r="N1671">
            <v>101356196962</v>
          </cell>
          <cell r="O1671">
            <v>101356196962</v>
          </cell>
          <cell r="P1671" t="e">
            <v>#N/A</v>
          </cell>
        </row>
        <row r="1672">
          <cell r="H1672" t="str">
            <v>69563</v>
          </cell>
          <cell r="I1672">
            <v>0</v>
          </cell>
          <cell r="J1672" t="str">
            <v>DHARMENDRA SINGH</v>
          </cell>
          <cell r="K1672" t="str">
            <v>DIPTY SINGH</v>
          </cell>
          <cell r="L1672" t="str">
            <v>GUNMAN</v>
          </cell>
          <cell r="M1672">
            <v>0</v>
          </cell>
          <cell r="N1672">
            <v>101356196970</v>
          </cell>
          <cell r="O1672">
            <v>101356196970</v>
          </cell>
          <cell r="P1672" t="e">
            <v>#N/A</v>
          </cell>
        </row>
        <row r="1673">
          <cell r="H1673" t="str">
            <v>70294</v>
          </cell>
          <cell r="I1673">
            <v>0</v>
          </cell>
          <cell r="J1673" t="str">
            <v>BRAJENDRA SINGH</v>
          </cell>
          <cell r="K1673" t="str">
            <v>JAMADAR SINGH</v>
          </cell>
          <cell r="L1673" t="str">
            <v>GUNMAN</v>
          </cell>
          <cell r="M1673">
            <v>0</v>
          </cell>
          <cell r="N1673">
            <v>101356196989</v>
          </cell>
          <cell r="O1673">
            <v>101356196989</v>
          </cell>
          <cell r="P1673" t="e">
            <v>#N/A</v>
          </cell>
        </row>
        <row r="1674">
          <cell r="H1674" t="str">
            <v>70511</v>
          </cell>
          <cell r="I1674">
            <v>0</v>
          </cell>
          <cell r="J1674" t="str">
            <v>KAUSHAL KISHOR</v>
          </cell>
          <cell r="K1674" t="str">
            <v>JHABBULAL</v>
          </cell>
          <cell r="L1674" t="str">
            <v>SECURITY GUARD</v>
          </cell>
          <cell r="M1674">
            <v>0</v>
          </cell>
          <cell r="N1674">
            <v>101364618447</v>
          </cell>
          <cell r="O1674">
            <v>101364618447</v>
          </cell>
          <cell r="P1674" t="e">
            <v>#N/A</v>
          </cell>
        </row>
        <row r="1675">
          <cell r="H1675" t="str">
            <v>70824</v>
          </cell>
          <cell r="I1675">
            <v>0</v>
          </cell>
          <cell r="J1675" t="str">
            <v>DINESH KUMAR</v>
          </cell>
          <cell r="K1675" t="str">
            <v>NETRAPAL SINGH</v>
          </cell>
          <cell r="L1675" t="str">
            <v>GUNMAN</v>
          </cell>
          <cell r="M1675">
            <v>0</v>
          </cell>
          <cell r="N1675">
            <v>101364618410</v>
          </cell>
          <cell r="O1675">
            <v>101364618410</v>
          </cell>
          <cell r="P1675" t="e">
            <v>#N/A</v>
          </cell>
        </row>
        <row r="1676">
          <cell r="H1676" t="str">
            <v>70825</v>
          </cell>
          <cell r="I1676">
            <v>0</v>
          </cell>
          <cell r="J1676" t="str">
            <v>NARENDRA SINGH</v>
          </cell>
          <cell r="K1676" t="str">
            <v>PRATAP SINGH</v>
          </cell>
          <cell r="L1676" t="str">
            <v>GUNMAN</v>
          </cell>
          <cell r="M1676">
            <v>0</v>
          </cell>
          <cell r="N1676">
            <v>101364618423</v>
          </cell>
          <cell r="O1676">
            <v>101364618423</v>
          </cell>
          <cell r="P1676" t="e">
            <v>#N/A</v>
          </cell>
        </row>
        <row r="1677">
          <cell r="H1677" t="str">
            <v>71718</v>
          </cell>
          <cell r="I1677">
            <v>0</v>
          </cell>
          <cell r="J1677" t="str">
            <v>SATYENDRA KUMAR MISHRA</v>
          </cell>
          <cell r="K1677" t="str">
            <v>KAMLESH CHANDRA</v>
          </cell>
          <cell r="L1677" t="str">
            <v>SECURITY GUARD</v>
          </cell>
          <cell r="M1677">
            <v>0</v>
          </cell>
          <cell r="N1677">
            <v>101157575642</v>
          </cell>
          <cell r="O1677">
            <v>101157575642</v>
          </cell>
          <cell r="P1677" t="e">
            <v>#N/A</v>
          </cell>
        </row>
        <row r="1678">
          <cell r="H1678" t="str">
            <v>71719</v>
          </cell>
          <cell r="I1678">
            <v>0</v>
          </cell>
          <cell r="J1678" t="str">
            <v>ASHA RAM</v>
          </cell>
          <cell r="K1678" t="str">
            <v>PRABHU</v>
          </cell>
          <cell r="L1678" t="str">
            <v>SECURITY GUARD</v>
          </cell>
          <cell r="M1678">
            <v>0</v>
          </cell>
          <cell r="N1678">
            <v>101153004668</v>
          </cell>
          <cell r="O1678">
            <v>101153004668</v>
          </cell>
          <cell r="P1678" t="e">
            <v>#N/A</v>
          </cell>
        </row>
        <row r="1679">
          <cell r="H1679" t="str">
            <v>71721</v>
          </cell>
          <cell r="I1679">
            <v>0</v>
          </cell>
          <cell r="J1679" t="str">
            <v>DEEPENDRA SINGH</v>
          </cell>
          <cell r="K1679" t="str">
            <v>MURARI SINGH</v>
          </cell>
          <cell r="L1679" t="str">
            <v>SECURITY GUARD</v>
          </cell>
          <cell r="M1679">
            <v>0</v>
          </cell>
          <cell r="N1679">
            <v>101153004545</v>
          </cell>
          <cell r="O1679">
            <v>101153004545</v>
          </cell>
          <cell r="P1679" t="e">
            <v>#N/A</v>
          </cell>
        </row>
        <row r="1680">
          <cell r="H1680" t="str">
            <v>71754</v>
          </cell>
          <cell r="I1680">
            <v>0</v>
          </cell>
          <cell r="J1680" t="str">
            <v>UMESH KUMAR VERMA</v>
          </cell>
          <cell r="K1680" t="str">
            <v>RAM CHANDRA</v>
          </cell>
          <cell r="L1680" t="str">
            <v>SECURITY GUARD</v>
          </cell>
          <cell r="M1680">
            <v>0</v>
          </cell>
          <cell r="N1680">
            <v>101363593404</v>
          </cell>
          <cell r="O1680">
            <v>101363593404</v>
          </cell>
          <cell r="P1680" t="e">
            <v>#N/A</v>
          </cell>
        </row>
        <row r="1681">
          <cell r="H1681" t="str">
            <v>71903</v>
          </cell>
          <cell r="I1681">
            <v>0</v>
          </cell>
          <cell r="J1681" t="str">
            <v>AMIT KUMAR OJHA</v>
          </cell>
          <cell r="K1681" t="str">
            <v>LATE-RAM KRIPAL OJHA</v>
          </cell>
          <cell r="L1681" t="str">
            <v>SECURITY GUARD</v>
          </cell>
          <cell r="M1681">
            <v>0</v>
          </cell>
          <cell r="N1681">
            <v>101387099868</v>
          </cell>
          <cell r="O1681">
            <v>101387099868</v>
          </cell>
          <cell r="P1681" t="e">
            <v>#N/A</v>
          </cell>
        </row>
        <row r="1682">
          <cell r="H1682" t="str">
            <v>71912</v>
          </cell>
          <cell r="I1682">
            <v>0</v>
          </cell>
          <cell r="J1682" t="str">
            <v>OMVEER SINGH</v>
          </cell>
          <cell r="K1682" t="str">
            <v>SURESH CHANDRA</v>
          </cell>
          <cell r="L1682" t="str">
            <v>SECURITY GUARD</v>
          </cell>
          <cell r="M1682">
            <v>0</v>
          </cell>
          <cell r="N1682">
            <v>101306073213</v>
          </cell>
          <cell r="O1682">
            <v>101306073213</v>
          </cell>
          <cell r="P1682" t="e">
            <v>#N/A</v>
          </cell>
        </row>
        <row r="1683">
          <cell r="H1683" t="str">
            <v>71913</v>
          </cell>
          <cell r="I1683">
            <v>0</v>
          </cell>
          <cell r="J1683" t="str">
            <v>JOGENDRA SINGH</v>
          </cell>
          <cell r="K1683" t="str">
            <v>KHUSHIRAM</v>
          </cell>
          <cell r="L1683" t="str">
            <v>GUNMAN</v>
          </cell>
          <cell r="M1683">
            <v>0</v>
          </cell>
          <cell r="N1683">
            <v>101359630186</v>
          </cell>
          <cell r="O1683">
            <v>101359630186</v>
          </cell>
          <cell r="P1683" t="e">
            <v>#N/A</v>
          </cell>
        </row>
        <row r="1684">
          <cell r="H1684" t="str">
            <v>71914</v>
          </cell>
          <cell r="I1684">
            <v>0</v>
          </cell>
          <cell r="J1684" t="str">
            <v>SHAILESH SINGH</v>
          </cell>
          <cell r="K1684" t="str">
            <v>MAHA VIR SINGH</v>
          </cell>
          <cell r="L1684" t="str">
            <v>SECURITY GUARD</v>
          </cell>
          <cell r="M1684">
            <v>0</v>
          </cell>
          <cell r="N1684">
            <v>100471766687</v>
          </cell>
          <cell r="O1684">
            <v>100471766687</v>
          </cell>
          <cell r="P1684" t="e">
            <v>#N/A</v>
          </cell>
        </row>
        <row r="1685">
          <cell r="H1685" t="str">
            <v>71916</v>
          </cell>
          <cell r="I1685">
            <v>0</v>
          </cell>
          <cell r="J1685" t="str">
            <v>ROOM SINGH</v>
          </cell>
          <cell r="K1685" t="str">
            <v>POORAN SINGH</v>
          </cell>
          <cell r="L1685" t="str">
            <v>SECURITY GUARD</v>
          </cell>
          <cell r="M1685">
            <v>0</v>
          </cell>
          <cell r="N1685">
            <v>101311017713</v>
          </cell>
          <cell r="O1685">
            <v>101311017713</v>
          </cell>
          <cell r="P1685" t="e">
            <v>#N/A</v>
          </cell>
        </row>
        <row r="1686">
          <cell r="H1686" t="str">
            <v>72038</v>
          </cell>
          <cell r="I1686">
            <v>0</v>
          </cell>
          <cell r="J1686" t="str">
            <v>KARNABAHADUR SINGH</v>
          </cell>
          <cell r="K1686" t="str">
            <v>AWDHESH SINGH</v>
          </cell>
          <cell r="L1686" t="str">
            <v>SECURITY GUARD</v>
          </cell>
          <cell r="M1686">
            <v>0</v>
          </cell>
          <cell r="N1686">
            <v>101386327326</v>
          </cell>
          <cell r="O1686">
            <v>101386327326</v>
          </cell>
          <cell r="P1686" t="e">
            <v>#N/A</v>
          </cell>
        </row>
        <row r="1687">
          <cell r="H1687" t="str">
            <v>72549</v>
          </cell>
          <cell r="I1687">
            <v>0</v>
          </cell>
          <cell r="J1687" t="str">
            <v>MUNENDRA SINGH</v>
          </cell>
          <cell r="K1687" t="str">
            <v>RAKSHAPAL SINGH</v>
          </cell>
          <cell r="L1687" t="str">
            <v>SECURITY GUARD</v>
          </cell>
          <cell r="M1687">
            <v>0</v>
          </cell>
          <cell r="N1687">
            <v>101223837840</v>
          </cell>
          <cell r="O1687">
            <v>101223837840</v>
          </cell>
          <cell r="P1687" t="e">
            <v>#N/A</v>
          </cell>
        </row>
        <row r="1688">
          <cell r="H1688" t="str">
            <v>72844</v>
          </cell>
          <cell r="I1688">
            <v>0</v>
          </cell>
          <cell r="J1688" t="str">
            <v>GUL BAHADUR SINGH</v>
          </cell>
          <cell r="K1688" t="str">
            <v>RAJ NARAYAN SINGH</v>
          </cell>
          <cell r="L1688" t="str">
            <v>SECURITY GUARD</v>
          </cell>
          <cell r="M1688">
            <v>0</v>
          </cell>
          <cell r="N1688" t="str">
            <v>101274980362 </v>
          </cell>
          <cell r="O1688" t="str">
            <v>101274980362 </v>
          </cell>
          <cell r="P1688" t="e">
            <v>#N/A</v>
          </cell>
        </row>
        <row r="1689">
          <cell r="H1689" t="str">
            <v>72847</v>
          </cell>
          <cell r="I1689">
            <v>0</v>
          </cell>
          <cell r="J1689" t="str">
            <v>MUNENDRA KUMAR BAGHEL</v>
          </cell>
          <cell r="K1689" t="str">
            <v>MAHAVEER PRASAD BAGHEL</v>
          </cell>
          <cell r="L1689" t="str">
            <v>SECURITY GUARD</v>
          </cell>
          <cell r="M1689">
            <v>0</v>
          </cell>
          <cell r="N1689" t="str">
            <v>101412374433</v>
          </cell>
          <cell r="O1689" t="str">
            <v>101412374433</v>
          </cell>
          <cell r="P1689" t="e">
            <v>#N/A</v>
          </cell>
        </row>
        <row r="1690">
          <cell r="H1690" t="str">
            <v>73190</v>
          </cell>
          <cell r="I1690">
            <v>0</v>
          </cell>
          <cell r="J1690" t="str">
            <v>MOHIT KUMAR</v>
          </cell>
          <cell r="K1690" t="str">
            <v>ARJUN PRASAD</v>
          </cell>
          <cell r="L1690" t="str">
            <v>SECURITY GUARD</v>
          </cell>
          <cell r="M1690">
            <v>0</v>
          </cell>
          <cell r="N1690" t="str">
            <v>101412374414</v>
          </cell>
          <cell r="O1690" t="str">
            <v>101412374414</v>
          </cell>
          <cell r="P1690" t="e">
            <v>#N/A</v>
          </cell>
        </row>
        <row r="1691">
          <cell r="H1691" t="str">
            <v>LK1033</v>
          </cell>
          <cell r="I1691">
            <v>0</v>
          </cell>
          <cell r="J1691" t="str">
            <v>SURESH KUMAR</v>
          </cell>
          <cell r="K1691">
            <v>0</v>
          </cell>
          <cell r="L1691" t="str">
            <v>SECURITY GUARD</v>
          </cell>
          <cell r="M1691" t="str">
            <v>DL/11810/26122</v>
          </cell>
          <cell r="N1691">
            <v>100374013549</v>
          </cell>
          <cell r="O1691">
            <v>100374013549</v>
          </cell>
          <cell r="P1691" t="e">
            <v>#N/A</v>
          </cell>
        </row>
        <row r="1692">
          <cell r="H1692" t="str">
            <v>LK3006</v>
          </cell>
          <cell r="I1692">
            <v>0</v>
          </cell>
          <cell r="J1692" t="str">
            <v>VIJAY CHAURASIA</v>
          </cell>
          <cell r="K1692">
            <v>0</v>
          </cell>
          <cell r="L1692" t="str">
            <v>SECURITY GUARD</v>
          </cell>
          <cell r="M1692" t="str">
            <v>DL/11810/34558</v>
          </cell>
          <cell r="N1692">
            <v>100403569450</v>
          </cell>
          <cell r="O1692">
            <v>100403569450</v>
          </cell>
          <cell r="P1692" t="e">
            <v>#N/A</v>
          </cell>
        </row>
        <row r="1693">
          <cell r="H1693" t="str">
            <v>LK3490</v>
          </cell>
          <cell r="I1693">
            <v>0</v>
          </cell>
          <cell r="J1693" t="str">
            <v>RAMANUJ SINGH</v>
          </cell>
          <cell r="K1693">
            <v>0</v>
          </cell>
          <cell r="L1693" t="str">
            <v>SECURITY GUARD</v>
          </cell>
          <cell r="M1693" t="str">
            <v>DL/11810/41365</v>
          </cell>
          <cell r="N1693">
            <v>100303462462</v>
          </cell>
          <cell r="O1693">
            <v>100303462462</v>
          </cell>
          <cell r="P1693" t="e">
            <v>#N/A</v>
          </cell>
        </row>
        <row r="1694">
          <cell r="H1694" t="str">
            <v>LK5147</v>
          </cell>
          <cell r="I1694">
            <v>0</v>
          </cell>
          <cell r="J1694" t="str">
            <v>ADITY NARAYAN</v>
          </cell>
          <cell r="K1694" t="str">
            <v>LATE-MARKENDAY SINGH</v>
          </cell>
          <cell r="L1694" t="str">
            <v>SECURITY GUARD</v>
          </cell>
          <cell r="M1694" t="str">
            <v>DL/11810/51865</v>
          </cell>
          <cell r="N1694">
            <v>100074006339</v>
          </cell>
          <cell r="O1694">
            <v>100074006339</v>
          </cell>
          <cell r="P1694" t="e">
            <v>#N/A</v>
          </cell>
        </row>
        <row r="1695">
          <cell r="H1695" t="str">
            <v>LK5232</v>
          </cell>
          <cell r="I1695">
            <v>0</v>
          </cell>
          <cell r="J1695" t="str">
            <v>PAWAN KUMAR</v>
          </cell>
          <cell r="K1695" t="str">
            <v>DAMROOLAL</v>
          </cell>
          <cell r="L1695" t="str">
            <v>SECURITY GUARD</v>
          </cell>
          <cell r="M1695" t="str">
            <v>DL/11810/53200</v>
          </cell>
          <cell r="N1695">
            <v>100270582581</v>
          </cell>
          <cell r="O1695">
            <v>100270582581</v>
          </cell>
          <cell r="P1695" t="e">
            <v>#N/A</v>
          </cell>
        </row>
        <row r="1696">
          <cell r="H1696" t="str">
            <v>LK5342</v>
          </cell>
          <cell r="I1696">
            <v>0</v>
          </cell>
          <cell r="J1696" t="str">
            <v>RAJESH PANDEY</v>
          </cell>
          <cell r="K1696" t="str">
            <v>RAM DEV PANDEY</v>
          </cell>
          <cell r="L1696" t="str">
            <v>SECURITY GUARD</v>
          </cell>
          <cell r="M1696" t="str">
            <v>DL/11810/56020</v>
          </cell>
          <cell r="N1696">
            <v>100295925715</v>
          </cell>
          <cell r="O1696">
            <v>100295925715</v>
          </cell>
          <cell r="P1696" t="str">
            <v>2111001409</v>
          </cell>
        </row>
        <row r="1697">
          <cell r="H1697" t="str">
            <v>LK5469</v>
          </cell>
          <cell r="I1697">
            <v>0</v>
          </cell>
          <cell r="J1697" t="str">
            <v>SHIV KUMAR SINGH</v>
          </cell>
          <cell r="K1697" t="str">
            <v>LATE-RAJ KUMAR SINGH</v>
          </cell>
          <cell r="L1697" t="str">
            <v>SECURITY GUARD</v>
          </cell>
          <cell r="M1697" t="str">
            <v>DL/11810/57657</v>
          </cell>
          <cell r="N1697">
            <v>100351492925</v>
          </cell>
          <cell r="O1697">
            <v>100351492925</v>
          </cell>
          <cell r="P1697" t="str">
            <v>2111142083</v>
          </cell>
        </row>
        <row r="1698">
          <cell r="H1698" t="str">
            <v>LK5624</v>
          </cell>
          <cell r="I1698">
            <v>0</v>
          </cell>
          <cell r="J1698" t="str">
            <v>AVADHESH</v>
          </cell>
          <cell r="K1698" t="str">
            <v>RAM SARAN</v>
          </cell>
          <cell r="L1698" t="str">
            <v>GUNMAN</v>
          </cell>
          <cell r="M1698" t="str">
            <v>DL/11810/61035</v>
          </cell>
          <cell r="N1698">
            <v>100660442479</v>
          </cell>
          <cell r="O1698">
            <v>100660442479</v>
          </cell>
          <cell r="P1698" t="e">
            <v>#N/A</v>
          </cell>
        </row>
        <row r="1699">
          <cell r="H1699" t="str">
            <v>LKO746</v>
          </cell>
          <cell r="I1699">
            <v>0</v>
          </cell>
          <cell r="J1699" t="str">
            <v>DEVENDRA SINGH</v>
          </cell>
          <cell r="K1699" t="str">
            <v>SH ANRUDHA SINGH</v>
          </cell>
          <cell r="L1699" t="str">
            <v>SECURITY GUARD</v>
          </cell>
          <cell r="M1699" t="str">
            <v>DL/11810/24425</v>
          </cell>
          <cell r="N1699">
            <v>100134245087</v>
          </cell>
          <cell r="O1699">
            <v>100134245087</v>
          </cell>
          <cell r="P1699" t="e">
            <v>#N/A</v>
          </cell>
        </row>
        <row r="1700">
          <cell r="H1700" t="str">
            <v>70850</v>
          </cell>
          <cell r="I1700">
            <v>0</v>
          </cell>
          <cell r="J1700" t="str">
            <v>JAGDAMBA SINGH</v>
          </cell>
          <cell r="K1700" t="str">
            <v>GAJRAJ SINGH</v>
          </cell>
          <cell r="L1700" t="str">
            <v>SECURITY SUPERVISOR</v>
          </cell>
          <cell r="M1700">
            <v>0</v>
          </cell>
          <cell r="N1700">
            <v>100424796445</v>
          </cell>
          <cell r="O1700">
            <v>100424796445</v>
          </cell>
          <cell r="P1700" t="e">
            <v>#N/A</v>
          </cell>
        </row>
        <row r="1701">
          <cell r="H1701" t="str">
            <v>LK2940</v>
          </cell>
          <cell r="I1701">
            <v>0</v>
          </cell>
          <cell r="J1701" t="str">
            <v>RAJ KUMAR</v>
          </cell>
          <cell r="K1701">
            <v>0</v>
          </cell>
          <cell r="L1701" t="str">
            <v>SECURITY GUARD</v>
          </cell>
          <cell r="M1701" t="str">
            <v>DL/11810/34055</v>
          </cell>
          <cell r="N1701">
            <v>100292122570</v>
          </cell>
          <cell r="O1701">
            <v>100292122570</v>
          </cell>
          <cell r="P1701">
            <v>2109671033</v>
          </cell>
        </row>
        <row r="1702">
          <cell r="H1702" t="str">
            <v>LK3119</v>
          </cell>
          <cell r="I1702">
            <v>0</v>
          </cell>
          <cell r="J1702" t="str">
            <v>KAMLESH KUMAR</v>
          </cell>
          <cell r="K1702">
            <v>0</v>
          </cell>
          <cell r="L1702" t="str">
            <v>SECURITY GUARD</v>
          </cell>
          <cell r="M1702" t="str">
            <v>DL/11810/35673</v>
          </cell>
          <cell r="N1702">
            <v>100188035417</v>
          </cell>
          <cell r="O1702">
            <v>100188035417</v>
          </cell>
          <cell r="P1702">
            <v>2110617361</v>
          </cell>
        </row>
        <row r="1703">
          <cell r="H1703">
            <v>68420</v>
          </cell>
          <cell r="I1703">
            <v>0</v>
          </cell>
          <cell r="J1703" t="str">
            <v>RAJU KARMAKAR</v>
          </cell>
          <cell r="K1703" t="str">
            <v>RAMSUNDAR KARMAKAR</v>
          </cell>
          <cell r="L1703" t="str">
            <v>SECURITY GUARD</v>
          </cell>
          <cell r="M1703">
            <v>0</v>
          </cell>
          <cell r="N1703">
            <v>100298778708</v>
          </cell>
          <cell r="O1703">
            <v>100298778708</v>
          </cell>
          <cell r="P1703">
            <v>4112557854</v>
          </cell>
        </row>
        <row r="1704">
          <cell r="H1704">
            <v>68421</v>
          </cell>
          <cell r="I1704">
            <v>0</v>
          </cell>
          <cell r="J1704" t="str">
            <v>BIMAL GHOSH</v>
          </cell>
          <cell r="K1704" t="str">
            <v>SANNYASI GHOSH</v>
          </cell>
          <cell r="L1704" t="str">
            <v>SECURITY GUARD</v>
          </cell>
          <cell r="M1704">
            <v>0</v>
          </cell>
          <cell r="N1704">
            <v>101320009626</v>
          </cell>
          <cell r="O1704">
            <v>101320009626</v>
          </cell>
          <cell r="P1704">
            <v>4113623901</v>
          </cell>
        </row>
        <row r="1705">
          <cell r="H1705">
            <v>68422</v>
          </cell>
          <cell r="I1705">
            <v>0</v>
          </cell>
          <cell r="J1705" t="str">
            <v>AMARNATH MUKHERJEE</v>
          </cell>
          <cell r="K1705" t="str">
            <v>RAMANATH MUKHERJEE</v>
          </cell>
          <cell r="L1705" t="str">
            <v>SECURITY GUARD</v>
          </cell>
          <cell r="M1705">
            <v>0</v>
          </cell>
          <cell r="N1705">
            <v>100078916700</v>
          </cell>
          <cell r="O1705">
            <v>100078916700</v>
          </cell>
          <cell r="P1705">
            <v>4113777693</v>
          </cell>
        </row>
        <row r="1706">
          <cell r="H1706">
            <v>68423</v>
          </cell>
          <cell r="I1706">
            <v>0</v>
          </cell>
          <cell r="J1706" t="str">
            <v>DIPAK PAL</v>
          </cell>
          <cell r="K1706" t="str">
            <v>DUKHA HARAN PAL</v>
          </cell>
          <cell r="L1706" t="str">
            <v>SECURITY GUARD</v>
          </cell>
          <cell r="M1706">
            <v>0</v>
          </cell>
          <cell r="N1706">
            <v>100601186179</v>
          </cell>
          <cell r="O1706">
            <v>100601186179</v>
          </cell>
          <cell r="P1706">
            <v>7430221093</v>
          </cell>
        </row>
        <row r="1707">
          <cell r="H1707">
            <v>68424</v>
          </cell>
          <cell r="I1707">
            <v>0</v>
          </cell>
          <cell r="J1707" t="str">
            <v>DIPAK MONDAL</v>
          </cell>
          <cell r="K1707" t="str">
            <v>HABAL MONDAL</v>
          </cell>
          <cell r="L1707" t="str">
            <v>SECURITY GUARD</v>
          </cell>
          <cell r="M1707">
            <v>0</v>
          </cell>
          <cell r="N1707">
            <v>100139949820</v>
          </cell>
          <cell r="O1707">
            <v>100139949820</v>
          </cell>
          <cell r="P1707">
            <v>4112567986</v>
          </cell>
        </row>
        <row r="1708">
          <cell r="H1708">
            <v>68425</v>
          </cell>
          <cell r="I1708">
            <v>0</v>
          </cell>
          <cell r="J1708" t="str">
            <v>MANOYAR SEIKH</v>
          </cell>
          <cell r="K1708" t="str">
            <v>JAHERUL HAQUE SEIKH</v>
          </cell>
          <cell r="L1708" t="str">
            <v>SECURITY GUARD</v>
          </cell>
          <cell r="M1708">
            <v>0</v>
          </cell>
          <cell r="N1708">
            <v>100222549384</v>
          </cell>
          <cell r="O1708">
            <v>100222549384</v>
          </cell>
          <cell r="P1708">
            <v>4113623875</v>
          </cell>
        </row>
        <row r="1709">
          <cell r="H1709">
            <v>68426</v>
          </cell>
          <cell r="I1709">
            <v>0</v>
          </cell>
          <cell r="J1709" t="str">
            <v>MONOTOSH ROY</v>
          </cell>
          <cell r="K1709" t="str">
            <v>BADAL CHANDRA ROY</v>
          </cell>
          <cell r="L1709" t="str">
            <v>SECURITY GUARD</v>
          </cell>
          <cell r="M1709">
            <v>0</v>
          </cell>
          <cell r="N1709">
            <v>101320009635</v>
          </cell>
          <cell r="O1709">
            <v>101320009635</v>
          </cell>
          <cell r="P1709">
            <v>7430010339</v>
          </cell>
        </row>
        <row r="1710">
          <cell r="H1710">
            <v>68427</v>
          </cell>
          <cell r="I1710">
            <v>0</v>
          </cell>
          <cell r="J1710" t="str">
            <v>SANJAY PAL</v>
          </cell>
          <cell r="K1710" t="str">
            <v>TAPAN PAL</v>
          </cell>
          <cell r="L1710" t="str">
            <v>SECURITY GUARD</v>
          </cell>
          <cell r="M1710">
            <v>0</v>
          </cell>
          <cell r="N1710">
            <v>100379431308</v>
          </cell>
          <cell r="O1710">
            <v>100379431308</v>
          </cell>
          <cell r="P1710">
            <v>4114094412</v>
          </cell>
        </row>
        <row r="1711">
          <cell r="H1711">
            <v>68428</v>
          </cell>
          <cell r="I1711">
            <v>0</v>
          </cell>
          <cell r="J1711" t="str">
            <v>PABITRA MUKHERJEE</v>
          </cell>
          <cell r="K1711" t="str">
            <v>PRATHA SARATHI MUKHERJEE</v>
          </cell>
          <cell r="L1711" t="str">
            <v>SECURITY GUARD</v>
          </cell>
          <cell r="M1711">
            <v>0</v>
          </cell>
          <cell r="N1711">
            <v>101192511116</v>
          </cell>
          <cell r="O1711">
            <v>101192511116</v>
          </cell>
          <cell r="P1711">
            <v>7430292992</v>
          </cell>
        </row>
        <row r="1712">
          <cell r="H1712">
            <v>68429</v>
          </cell>
          <cell r="I1712">
            <v>0</v>
          </cell>
          <cell r="J1712" t="str">
            <v>SWADHIN CHATTERJEE</v>
          </cell>
          <cell r="K1712" t="str">
            <v>DIPAK CHATTERJEE</v>
          </cell>
          <cell r="L1712" t="str">
            <v>SECURITY GUARD</v>
          </cell>
          <cell r="M1712">
            <v>0</v>
          </cell>
          <cell r="N1712">
            <v>100386672247</v>
          </cell>
          <cell r="O1712">
            <v>100386672247</v>
          </cell>
          <cell r="P1712">
            <v>4113299895</v>
          </cell>
        </row>
        <row r="1713">
          <cell r="H1713">
            <v>68430</v>
          </cell>
          <cell r="I1713">
            <v>0</v>
          </cell>
          <cell r="J1713" t="str">
            <v>BIPODTARAN BAGDI</v>
          </cell>
          <cell r="K1713" t="str">
            <v>RASMATY BAGDI</v>
          </cell>
          <cell r="L1713" t="str">
            <v>SECURITY GUARD</v>
          </cell>
          <cell r="M1713">
            <v>0</v>
          </cell>
          <cell r="N1713">
            <v>100115416866</v>
          </cell>
          <cell r="O1713">
            <v>100115416866</v>
          </cell>
          <cell r="P1713">
            <v>4113623805</v>
          </cell>
        </row>
        <row r="1714">
          <cell r="H1714">
            <v>68435</v>
          </cell>
          <cell r="I1714">
            <v>0</v>
          </cell>
          <cell r="J1714" t="str">
            <v>SUNIL LAHA</v>
          </cell>
          <cell r="K1714" t="str">
            <v>JAMINI RANJAN LAHA</v>
          </cell>
          <cell r="L1714" t="str">
            <v>SECURITY GUARD</v>
          </cell>
          <cell r="M1714">
            <v>0</v>
          </cell>
          <cell r="N1714">
            <v>101323558452</v>
          </cell>
          <cell r="O1714">
            <v>101323558452</v>
          </cell>
          <cell r="P1714">
            <v>4005602879</v>
          </cell>
        </row>
        <row r="1715">
          <cell r="H1715">
            <v>68436</v>
          </cell>
          <cell r="I1715">
            <v>0</v>
          </cell>
          <cell r="J1715" t="str">
            <v>DAMODAR MONDAL</v>
          </cell>
          <cell r="K1715" t="str">
            <v>FAKIR MONDAL</v>
          </cell>
          <cell r="L1715" t="str">
            <v>SECURITY GUARD</v>
          </cell>
          <cell r="M1715">
            <v>0</v>
          </cell>
          <cell r="N1715">
            <v>100129599369</v>
          </cell>
          <cell r="O1715">
            <v>100129599369</v>
          </cell>
          <cell r="P1715">
            <v>4005602878</v>
          </cell>
        </row>
        <row r="1716">
          <cell r="H1716">
            <v>68437</v>
          </cell>
          <cell r="I1716">
            <v>0</v>
          </cell>
          <cell r="J1716" t="str">
            <v>SUDIP MONDAL</v>
          </cell>
          <cell r="K1716" t="str">
            <v>SANNASHI MONDAL</v>
          </cell>
          <cell r="L1716" t="str">
            <v>SECURITY GUARD</v>
          </cell>
          <cell r="M1716">
            <v>0</v>
          </cell>
          <cell r="N1716">
            <v>100785656467</v>
          </cell>
          <cell r="O1716">
            <v>100785656467</v>
          </cell>
          <cell r="P1716">
            <v>7430184349</v>
          </cell>
        </row>
        <row r="1717">
          <cell r="H1717">
            <v>68439</v>
          </cell>
          <cell r="I1717">
            <v>0</v>
          </cell>
          <cell r="J1717" t="str">
            <v>KARTICK DAS</v>
          </cell>
          <cell r="K1717" t="str">
            <v>LT. KALI PADA DAS</v>
          </cell>
          <cell r="L1717" t="str">
            <v>SECURITY GUARD</v>
          </cell>
          <cell r="M1717">
            <v>0</v>
          </cell>
          <cell r="N1717">
            <v>100200216204</v>
          </cell>
          <cell r="O1717">
            <v>100200216204</v>
          </cell>
          <cell r="P1717">
            <v>4113300043</v>
          </cell>
        </row>
        <row r="1718">
          <cell r="H1718">
            <v>68440</v>
          </cell>
          <cell r="I1718">
            <v>0</v>
          </cell>
          <cell r="J1718" t="str">
            <v>SANATAN PAL</v>
          </cell>
          <cell r="K1718" t="str">
            <v>LT. PRISHNA KANTA PAL</v>
          </cell>
          <cell r="L1718" t="str">
            <v>SECURITY GUARD</v>
          </cell>
          <cell r="M1718">
            <v>0</v>
          </cell>
          <cell r="N1718">
            <v>100378674692</v>
          </cell>
          <cell r="O1718">
            <v>100378674692</v>
          </cell>
          <cell r="P1718">
            <v>4113400014</v>
          </cell>
        </row>
        <row r="1719">
          <cell r="H1719">
            <v>68442</v>
          </cell>
          <cell r="I1719">
            <v>0</v>
          </cell>
          <cell r="J1719" t="str">
            <v>TAPAN GAIN</v>
          </cell>
          <cell r="K1719" t="str">
            <v>LT KHANGENDRA NATH GAIN</v>
          </cell>
          <cell r="L1719" t="str">
            <v>SECURITY GUARD</v>
          </cell>
          <cell r="M1719">
            <v>0</v>
          </cell>
          <cell r="N1719">
            <v>100453121108</v>
          </cell>
          <cell r="O1719">
            <v>100453121108</v>
          </cell>
          <cell r="P1719">
            <v>4108823681</v>
          </cell>
        </row>
        <row r="1720">
          <cell r="H1720">
            <v>68595</v>
          </cell>
          <cell r="I1720">
            <v>0</v>
          </cell>
          <cell r="J1720" t="str">
            <v>RATAN SAREN</v>
          </cell>
          <cell r="K1720" t="str">
            <v>CHUNARAM SAREN</v>
          </cell>
          <cell r="L1720" t="str">
            <v>SECURITY GUARD</v>
          </cell>
          <cell r="M1720">
            <v>0</v>
          </cell>
          <cell r="N1720">
            <v>101320009500</v>
          </cell>
          <cell r="O1720">
            <v>101320009500</v>
          </cell>
          <cell r="P1720">
            <v>4111123603</v>
          </cell>
        </row>
        <row r="1721">
          <cell r="H1721">
            <v>68596</v>
          </cell>
          <cell r="I1721">
            <v>0</v>
          </cell>
          <cell r="J1721" t="str">
            <v>KRISHNA CHANDRA HAZRA</v>
          </cell>
          <cell r="K1721" t="str">
            <v>GUNAKAR HAZRA</v>
          </cell>
          <cell r="L1721" t="str">
            <v>SECURITY GUARD</v>
          </cell>
          <cell r="M1721">
            <v>0</v>
          </cell>
          <cell r="N1721">
            <v>100196197093</v>
          </cell>
          <cell r="O1721">
            <v>100196197093</v>
          </cell>
          <cell r="P1721">
            <v>4111123613</v>
          </cell>
        </row>
        <row r="1722">
          <cell r="H1722">
            <v>68598</v>
          </cell>
          <cell r="I1722">
            <v>0</v>
          </cell>
          <cell r="J1722" t="str">
            <v>BHANANJOY CHATTERJEE</v>
          </cell>
          <cell r="K1722" t="str">
            <v>RASBIHARI CHATTERJEE</v>
          </cell>
          <cell r="L1722" t="str">
            <v>SECURITY GUARD</v>
          </cell>
          <cell r="M1722">
            <v>0</v>
          </cell>
          <cell r="N1722">
            <v>100631407955</v>
          </cell>
          <cell r="O1722">
            <v>100631407955</v>
          </cell>
          <cell r="P1722">
            <v>4108883848</v>
          </cell>
        </row>
        <row r="1723">
          <cell r="H1723">
            <v>68599</v>
          </cell>
          <cell r="I1723">
            <v>0</v>
          </cell>
          <cell r="J1723" t="str">
            <v>PHANI BHUSHAN SARDAR</v>
          </cell>
          <cell r="K1723" t="str">
            <v>DHARANI DHAR SARDAR</v>
          </cell>
          <cell r="L1723" t="str">
            <v>SECURITY GUARD</v>
          </cell>
          <cell r="M1723">
            <v>0</v>
          </cell>
          <cell r="N1723">
            <v>101320009494</v>
          </cell>
          <cell r="O1723">
            <v>101320009494</v>
          </cell>
          <cell r="P1723">
            <v>4111123596</v>
          </cell>
        </row>
        <row r="1724">
          <cell r="H1724">
            <v>68600</v>
          </cell>
          <cell r="I1724">
            <v>0</v>
          </cell>
          <cell r="J1724" t="str">
            <v>ANIL SARDAR</v>
          </cell>
          <cell r="K1724" t="str">
            <v>BADAN SARDAR</v>
          </cell>
          <cell r="L1724" t="str">
            <v>SECURITY GUARD</v>
          </cell>
          <cell r="M1724">
            <v>0</v>
          </cell>
          <cell r="N1724">
            <v>101326876921</v>
          </cell>
          <cell r="O1724">
            <v>101326876921</v>
          </cell>
          <cell r="P1724">
            <v>4111123598</v>
          </cell>
        </row>
        <row r="1725">
          <cell r="H1725">
            <v>68601</v>
          </cell>
          <cell r="I1725">
            <v>0</v>
          </cell>
          <cell r="J1725" t="str">
            <v>HOUTAM GORAI</v>
          </cell>
          <cell r="K1725" t="str">
            <v>PRABHAKAR GORAI</v>
          </cell>
          <cell r="L1725" t="str">
            <v>SECURITY GUARD</v>
          </cell>
          <cell r="M1725">
            <v>0</v>
          </cell>
          <cell r="N1725">
            <v>100155778364</v>
          </cell>
          <cell r="O1725">
            <v>100155778364</v>
          </cell>
          <cell r="P1725">
            <v>4005649717</v>
          </cell>
        </row>
        <row r="1726">
          <cell r="H1726">
            <v>68602</v>
          </cell>
          <cell r="I1726">
            <v>0</v>
          </cell>
          <cell r="J1726" t="str">
            <v>KAMAL KUMAR SINGH</v>
          </cell>
          <cell r="K1726" t="str">
            <v>NAGINA SINGH</v>
          </cell>
          <cell r="L1726" t="str">
            <v>SECURITY GUARD</v>
          </cell>
          <cell r="M1726">
            <v>0</v>
          </cell>
          <cell r="N1726">
            <v>101341115117</v>
          </cell>
          <cell r="O1726">
            <v>101341115117</v>
          </cell>
          <cell r="P1726">
            <v>4111138327</v>
          </cell>
        </row>
        <row r="1727">
          <cell r="H1727">
            <v>68606</v>
          </cell>
          <cell r="I1727">
            <v>0</v>
          </cell>
          <cell r="J1727" t="str">
            <v>SHYAMAL MONDAL</v>
          </cell>
          <cell r="K1727" t="str">
            <v>JHULAN KUMAR MONDAL</v>
          </cell>
          <cell r="L1727" t="str">
            <v>SECURITY GUARD</v>
          </cell>
          <cell r="M1727">
            <v>0</v>
          </cell>
          <cell r="N1727">
            <v>101322707905</v>
          </cell>
          <cell r="O1727">
            <v>101322707905</v>
          </cell>
          <cell r="P1727">
            <v>4116549268</v>
          </cell>
        </row>
        <row r="1728">
          <cell r="H1728">
            <v>68616</v>
          </cell>
          <cell r="I1728">
            <v>0</v>
          </cell>
          <cell r="J1728" t="str">
            <v>MRINAL MONDAL</v>
          </cell>
          <cell r="K1728" t="str">
            <v>HARU GOPAL MONDAL</v>
          </cell>
          <cell r="L1728" t="str">
            <v>SECURITY GUARD</v>
          </cell>
          <cell r="M1728">
            <v>0</v>
          </cell>
          <cell r="N1728">
            <v>101320008974</v>
          </cell>
          <cell r="O1728">
            <v>101320008974</v>
          </cell>
          <cell r="P1728">
            <v>4116549329</v>
          </cell>
        </row>
        <row r="1729">
          <cell r="H1729">
            <v>68631</v>
          </cell>
          <cell r="I1729">
            <v>0</v>
          </cell>
          <cell r="J1729" t="str">
            <v>SANJAY PASWAN</v>
          </cell>
          <cell r="K1729" t="str">
            <v>BAHADOR PASWAN</v>
          </cell>
          <cell r="L1729" t="str">
            <v>SECURITY GUARD</v>
          </cell>
          <cell r="M1729">
            <v>0</v>
          </cell>
          <cell r="N1729">
            <v>100335167709</v>
          </cell>
          <cell r="O1729">
            <v>100335167709</v>
          </cell>
          <cell r="P1729">
            <v>4112557236</v>
          </cell>
        </row>
        <row r="1730">
          <cell r="H1730">
            <v>68632</v>
          </cell>
          <cell r="I1730">
            <v>0</v>
          </cell>
          <cell r="J1730" t="str">
            <v>SURANJAN MONDAL</v>
          </cell>
          <cell r="K1730" t="str">
            <v>FATIK MONDAL</v>
          </cell>
          <cell r="L1730" t="str">
            <v>SECURITY GUARD</v>
          </cell>
          <cell r="M1730">
            <v>0</v>
          </cell>
          <cell r="N1730">
            <v>101266284917</v>
          </cell>
          <cell r="O1730">
            <v>101266284917</v>
          </cell>
          <cell r="P1730">
            <v>7430331221</v>
          </cell>
        </row>
        <row r="1731">
          <cell r="H1731">
            <v>68633</v>
          </cell>
          <cell r="I1731">
            <v>0</v>
          </cell>
          <cell r="J1731" t="str">
            <v>FIROZ ANSARI</v>
          </cell>
          <cell r="K1731" t="str">
            <v>MD MAJID ANSARI</v>
          </cell>
          <cell r="L1731" t="str">
            <v>SECURITY GUARD</v>
          </cell>
          <cell r="M1731">
            <v>0</v>
          </cell>
          <cell r="N1731">
            <v>100146445851</v>
          </cell>
          <cell r="O1731">
            <v>100146445851</v>
          </cell>
          <cell r="P1731">
            <v>4114107403</v>
          </cell>
        </row>
        <row r="1732">
          <cell r="H1732">
            <v>68636</v>
          </cell>
          <cell r="I1732">
            <v>0</v>
          </cell>
          <cell r="J1732" t="str">
            <v>SUMANTO GHOSH</v>
          </cell>
          <cell r="K1732" t="str">
            <v>SISIR GHOSH</v>
          </cell>
          <cell r="L1732" t="str">
            <v>SECURITY GUARD</v>
          </cell>
          <cell r="M1732">
            <v>0</v>
          </cell>
          <cell r="N1732">
            <v>101027397899</v>
          </cell>
          <cell r="O1732">
            <v>101027397899</v>
          </cell>
          <cell r="P1732">
            <v>4115743708</v>
          </cell>
        </row>
        <row r="1733">
          <cell r="H1733">
            <v>68637</v>
          </cell>
          <cell r="I1733">
            <v>0</v>
          </cell>
          <cell r="J1733" t="str">
            <v>GANTAM BAURI</v>
          </cell>
          <cell r="K1733" t="str">
            <v>SHYAMAL BAURI</v>
          </cell>
          <cell r="L1733" t="str">
            <v>SECURITY GUARD</v>
          </cell>
          <cell r="M1733">
            <v>0</v>
          </cell>
          <cell r="N1733">
            <v>100601734700</v>
          </cell>
          <cell r="O1733">
            <v>100601734700</v>
          </cell>
          <cell r="P1733">
            <v>4114862433</v>
          </cell>
        </row>
        <row r="1734">
          <cell r="H1734">
            <v>68638</v>
          </cell>
          <cell r="I1734">
            <v>0</v>
          </cell>
          <cell r="J1734" t="str">
            <v>RAJU GARAIN</v>
          </cell>
          <cell r="K1734" t="str">
            <v>BIDHAN GARAIN</v>
          </cell>
          <cell r="L1734" t="str">
            <v>SECURITY GUARD</v>
          </cell>
          <cell r="M1734">
            <v>0</v>
          </cell>
          <cell r="N1734">
            <v>101320009378</v>
          </cell>
          <cell r="O1734">
            <v>101320009378</v>
          </cell>
          <cell r="P1734">
            <v>4115380878</v>
          </cell>
        </row>
        <row r="1735">
          <cell r="H1735">
            <v>68639</v>
          </cell>
          <cell r="I1735">
            <v>0</v>
          </cell>
          <cell r="J1735" t="str">
            <v>DILIP PASWAN</v>
          </cell>
          <cell r="K1735" t="str">
            <v>JAHARLAL PASWAN</v>
          </cell>
          <cell r="L1735" t="str">
            <v>SECURITY GUARD</v>
          </cell>
          <cell r="M1735">
            <v>0</v>
          </cell>
          <cell r="N1735">
            <v>101320009366</v>
          </cell>
          <cell r="O1735">
            <v>101320009366</v>
          </cell>
          <cell r="P1735">
            <v>4112565513</v>
          </cell>
        </row>
        <row r="1736">
          <cell r="H1736">
            <v>68640</v>
          </cell>
          <cell r="I1736">
            <v>0</v>
          </cell>
          <cell r="J1736" t="str">
            <v>SUBRATA SANTRA</v>
          </cell>
          <cell r="K1736" t="str">
            <v>PRASANTA SANTRA</v>
          </cell>
          <cell r="L1736" t="str">
            <v>SECURITY GUARD</v>
          </cell>
          <cell r="M1736">
            <v>0</v>
          </cell>
          <cell r="N1736">
            <v>101323448704</v>
          </cell>
          <cell r="O1736">
            <v>101323448704</v>
          </cell>
          <cell r="P1736">
            <v>4112555526</v>
          </cell>
        </row>
        <row r="1737">
          <cell r="H1737">
            <v>68645</v>
          </cell>
          <cell r="I1737">
            <v>0</v>
          </cell>
          <cell r="J1737" t="str">
            <v>UTTAM KUMAR GHOSH</v>
          </cell>
          <cell r="K1737" t="str">
            <v>BASANTI GHOSH</v>
          </cell>
          <cell r="L1737" t="str">
            <v>SECURITY SUPERVISOR</v>
          </cell>
          <cell r="M1737">
            <v>0</v>
          </cell>
          <cell r="N1737">
            <v>100396620599</v>
          </cell>
          <cell r="O1737">
            <v>100396620599</v>
          </cell>
          <cell r="P1737">
            <v>4108887110</v>
          </cell>
        </row>
        <row r="1738">
          <cell r="H1738">
            <v>68647</v>
          </cell>
          <cell r="I1738">
            <v>0</v>
          </cell>
          <cell r="J1738" t="str">
            <v>GOPAL MONDAL</v>
          </cell>
          <cell r="K1738" t="str">
            <v>BANSHI MONDAL</v>
          </cell>
          <cell r="L1738" t="str">
            <v>SECURITY GUARD</v>
          </cell>
          <cell r="M1738">
            <v>0</v>
          </cell>
          <cell r="N1738">
            <v>100159181378</v>
          </cell>
          <cell r="O1738">
            <v>100159181378</v>
          </cell>
          <cell r="P1738">
            <v>4108832465</v>
          </cell>
        </row>
        <row r="1739">
          <cell r="H1739">
            <v>68648</v>
          </cell>
          <cell r="I1739">
            <v>0</v>
          </cell>
          <cell r="J1739" t="str">
            <v>DHANANJAY SUTRADHAR</v>
          </cell>
          <cell r="K1739" t="str">
            <v>LT SHASTHI SUTRADHAR</v>
          </cell>
          <cell r="L1739" t="str">
            <v>SECURITY GUARD</v>
          </cell>
          <cell r="M1739">
            <v>0</v>
          </cell>
          <cell r="N1739">
            <v>100135166445</v>
          </cell>
          <cell r="O1739">
            <v>100135166445</v>
          </cell>
          <cell r="P1739">
            <v>4108887116</v>
          </cell>
        </row>
        <row r="1740">
          <cell r="H1740">
            <v>68649</v>
          </cell>
          <cell r="I1740">
            <v>0</v>
          </cell>
          <cell r="J1740" t="str">
            <v>ARABINDAA RUIDAS</v>
          </cell>
          <cell r="K1740" t="str">
            <v>MADAN RUIDAS</v>
          </cell>
          <cell r="L1740" t="str">
            <v>SECURITY GUARD</v>
          </cell>
          <cell r="M1740">
            <v>0</v>
          </cell>
          <cell r="N1740">
            <v>100452473597</v>
          </cell>
          <cell r="O1740">
            <v>100452473597</v>
          </cell>
          <cell r="P1740">
            <v>4108887117</v>
          </cell>
        </row>
        <row r="1741">
          <cell r="H1741">
            <v>68650</v>
          </cell>
          <cell r="I1741">
            <v>0</v>
          </cell>
          <cell r="J1741" t="str">
            <v>SADAI BAURI</v>
          </cell>
          <cell r="K1741" t="str">
            <v>MANJU BAURI</v>
          </cell>
          <cell r="L1741" t="str">
            <v>SECURITY GUARD</v>
          </cell>
          <cell r="M1741">
            <v>0</v>
          </cell>
          <cell r="N1741">
            <v>100326727097</v>
          </cell>
          <cell r="O1741">
            <v>100326727097</v>
          </cell>
          <cell r="P1741">
            <v>4108887115</v>
          </cell>
        </row>
        <row r="1742">
          <cell r="H1742">
            <v>68651</v>
          </cell>
          <cell r="I1742">
            <v>0</v>
          </cell>
          <cell r="J1742" t="str">
            <v>SUJIT KUMAR KHAN</v>
          </cell>
          <cell r="K1742" t="str">
            <v>LT SUSAMAY KHAN</v>
          </cell>
          <cell r="L1742" t="str">
            <v>SECURITY GUARD</v>
          </cell>
          <cell r="M1742">
            <v>0</v>
          </cell>
          <cell r="N1742">
            <v>100367073654</v>
          </cell>
          <cell r="O1742">
            <v>100367073654</v>
          </cell>
          <cell r="P1742">
            <v>4108887111</v>
          </cell>
        </row>
        <row r="1743">
          <cell r="H1743">
            <v>68652</v>
          </cell>
          <cell r="I1743">
            <v>0</v>
          </cell>
          <cell r="J1743" t="str">
            <v>BARMA BAURI</v>
          </cell>
          <cell r="K1743" t="str">
            <v>PRABHAKAR BAURI</v>
          </cell>
          <cell r="L1743" t="str">
            <v>SECURITY GUARD</v>
          </cell>
          <cell r="M1743">
            <v>0</v>
          </cell>
          <cell r="N1743">
            <v>101320009592</v>
          </cell>
          <cell r="O1743">
            <v>101320009592</v>
          </cell>
          <cell r="P1743">
            <v>4108887114</v>
          </cell>
        </row>
        <row r="1744">
          <cell r="H1744">
            <v>68653</v>
          </cell>
          <cell r="I1744">
            <v>0</v>
          </cell>
          <cell r="J1744" t="str">
            <v>GANESH PARAMANIK</v>
          </cell>
          <cell r="K1744" t="str">
            <v>SUDHIR PARAMANIK</v>
          </cell>
          <cell r="L1744" t="str">
            <v>SECURITY GUARD</v>
          </cell>
          <cell r="M1744">
            <v>0</v>
          </cell>
          <cell r="N1744">
            <v>100452465306</v>
          </cell>
          <cell r="O1744">
            <v>100452465306</v>
          </cell>
          <cell r="P1744">
            <v>4108887113</v>
          </cell>
        </row>
        <row r="1745">
          <cell r="H1745">
            <v>68654</v>
          </cell>
          <cell r="I1745">
            <v>0</v>
          </cell>
          <cell r="J1745" t="str">
            <v>RADHAI BAURI</v>
          </cell>
          <cell r="K1745" t="str">
            <v>LAMBUDAR BAURI</v>
          </cell>
          <cell r="L1745" t="str">
            <v>SECURITY GUARD</v>
          </cell>
          <cell r="M1745">
            <v>0</v>
          </cell>
          <cell r="N1745">
            <v>101341115155</v>
          </cell>
          <cell r="O1745">
            <v>101341115155</v>
          </cell>
          <cell r="P1745">
            <v>7430059318</v>
          </cell>
        </row>
        <row r="1746">
          <cell r="H1746">
            <v>68655</v>
          </cell>
          <cell r="I1746">
            <v>0</v>
          </cell>
          <cell r="J1746" t="str">
            <v>MALEY BAGDI</v>
          </cell>
          <cell r="K1746" t="str">
            <v>AJIT BAGDI</v>
          </cell>
          <cell r="L1746" t="str">
            <v>SECURITY GUARD</v>
          </cell>
          <cell r="M1746">
            <v>0</v>
          </cell>
          <cell r="N1746">
            <v>101323558423</v>
          </cell>
          <cell r="O1746">
            <v>101323558423</v>
          </cell>
          <cell r="P1746">
            <v>7430008886</v>
          </cell>
        </row>
        <row r="1747">
          <cell r="H1747">
            <v>68656</v>
          </cell>
          <cell r="I1747">
            <v>0</v>
          </cell>
          <cell r="J1747" t="str">
            <v>PARTHA GARAI</v>
          </cell>
          <cell r="K1747" t="str">
            <v>LAL BEHARI GARAI</v>
          </cell>
          <cell r="L1747" t="str">
            <v>SECURITY GUARD</v>
          </cell>
          <cell r="M1747">
            <v>0</v>
          </cell>
          <cell r="N1747">
            <v>101323558434</v>
          </cell>
          <cell r="O1747">
            <v>101323558434</v>
          </cell>
          <cell r="P1747">
            <v>4113735484</v>
          </cell>
        </row>
        <row r="1748">
          <cell r="H1748">
            <v>68657</v>
          </cell>
          <cell r="I1748">
            <v>0</v>
          </cell>
          <cell r="J1748" t="str">
            <v>SUKHAMOY PAL</v>
          </cell>
          <cell r="K1748" t="str">
            <v>SRIKANTA PAL</v>
          </cell>
          <cell r="L1748" t="str">
            <v>SECURITY GUARD</v>
          </cell>
          <cell r="M1748">
            <v>0</v>
          </cell>
          <cell r="N1748">
            <v>101320009603</v>
          </cell>
          <cell r="O1748">
            <v>101320009603</v>
          </cell>
          <cell r="P1748">
            <v>4113452526</v>
          </cell>
        </row>
        <row r="1749">
          <cell r="H1749">
            <v>68658</v>
          </cell>
          <cell r="I1749">
            <v>0</v>
          </cell>
          <cell r="J1749" t="str">
            <v>KHOKAN BAURI</v>
          </cell>
          <cell r="K1749" t="str">
            <v>SANATAN BAURI</v>
          </cell>
          <cell r="L1749" t="str">
            <v>SECURITY GUARD</v>
          </cell>
          <cell r="M1749">
            <v>0</v>
          </cell>
          <cell r="N1749">
            <v>101320009619</v>
          </cell>
          <cell r="O1749">
            <v>101320009619</v>
          </cell>
          <cell r="P1749">
            <v>7430107655</v>
          </cell>
        </row>
        <row r="1750">
          <cell r="H1750">
            <v>68659</v>
          </cell>
          <cell r="I1750">
            <v>0</v>
          </cell>
          <cell r="J1750" t="str">
            <v>HRIDAY BAGDI</v>
          </cell>
          <cell r="K1750" t="str">
            <v>AJIT BAGDI</v>
          </cell>
          <cell r="L1750" t="str">
            <v>SECURITY GUARD</v>
          </cell>
          <cell r="M1750">
            <v>0</v>
          </cell>
          <cell r="N1750">
            <v>101323558447</v>
          </cell>
          <cell r="O1750">
            <v>101323558447</v>
          </cell>
          <cell r="P1750">
            <v>7430169551</v>
          </cell>
        </row>
        <row r="1751">
          <cell r="H1751">
            <v>68660</v>
          </cell>
          <cell r="I1751">
            <v>0</v>
          </cell>
          <cell r="J1751" t="str">
            <v>SK BADRUDOJJA</v>
          </cell>
          <cell r="K1751" t="str">
            <v>SK AINUL HAQUE</v>
          </cell>
          <cell r="L1751" t="str">
            <v>GUNMAN</v>
          </cell>
          <cell r="M1751">
            <v>0</v>
          </cell>
          <cell r="N1751">
            <v>101115329264</v>
          </cell>
          <cell r="O1751">
            <v>101115329264</v>
          </cell>
          <cell r="P1751">
            <v>7430255757</v>
          </cell>
        </row>
        <row r="1752">
          <cell r="H1752">
            <v>68674</v>
          </cell>
          <cell r="I1752">
            <v>0</v>
          </cell>
          <cell r="J1752" t="str">
            <v>SAMAR KUMAR SING</v>
          </cell>
          <cell r="K1752" t="str">
            <v>LT BALAMAN SING</v>
          </cell>
          <cell r="L1752" t="str">
            <v>SECURITY GUARD</v>
          </cell>
          <cell r="M1752">
            <v>0</v>
          </cell>
          <cell r="N1752">
            <v>101320009537</v>
          </cell>
          <cell r="O1752">
            <v>101320009537</v>
          </cell>
          <cell r="P1752">
            <v>4111123605</v>
          </cell>
        </row>
        <row r="1753">
          <cell r="H1753">
            <v>68707</v>
          </cell>
          <cell r="I1753">
            <v>0</v>
          </cell>
          <cell r="J1753" t="str">
            <v>PRABIR BHADRA</v>
          </cell>
          <cell r="K1753" t="str">
            <v>KALIPADA</v>
          </cell>
          <cell r="L1753" t="str">
            <v>SECURITY GUARD</v>
          </cell>
          <cell r="M1753">
            <v>0</v>
          </cell>
          <cell r="N1753">
            <v>101320009439</v>
          </cell>
          <cell r="O1753">
            <v>101320009439</v>
          </cell>
          <cell r="P1753">
            <v>4111134363</v>
          </cell>
        </row>
        <row r="1754">
          <cell r="H1754">
            <v>68708</v>
          </cell>
          <cell r="I1754">
            <v>0</v>
          </cell>
          <cell r="J1754" t="str">
            <v>PINTU GHOSH</v>
          </cell>
          <cell r="K1754" t="str">
            <v>NAKUL CHANDRA GHOSH</v>
          </cell>
          <cell r="L1754" t="str">
            <v>SECURITY GUARD</v>
          </cell>
          <cell r="M1754">
            <v>0</v>
          </cell>
          <cell r="N1754">
            <v>101320009425</v>
          </cell>
          <cell r="O1754">
            <v>101320009425</v>
          </cell>
          <cell r="P1754">
            <v>4111126342</v>
          </cell>
        </row>
        <row r="1755">
          <cell r="H1755">
            <v>68709</v>
          </cell>
          <cell r="I1755">
            <v>0</v>
          </cell>
          <cell r="J1755" t="str">
            <v>SHIBEN DUTTA</v>
          </cell>
          <cell r="K1755" t="str">
            <v>SUBRATA DUTTA</v>
          </cell>
          <cell r="L1755" t="str">
            <v>SECURITY GUARD</v>
          </cell>
          <cell r="M1755">
            <v>0</v>
          </cell>
          <cell r="N1755">
            <v>101320009397</v>
          </cell>
          <cell r="O1755">
            <v>101320009397</v>
          </cell>
          <cell r="P1755">
            <v>4020010666</v>
          </cell>
        </row>
        <row r="1756">
          <cell r="H1756">
            <v>68710</v>
          </cell>
          <cell r="I1756">
            <v>0</v>
          </cell>
          <cell r="J1756" t="str">
            <v>JAMIAL HOQUE</v>
          </cell>
          <cell r="K1756" t="str">
            <v>SEKH ABDUL HAKIM</v>
          </cell>
          <cell r="L1756" t="str">
            <v>SECURITY GUARD</v>
          </cell>
          <cell r="M1756">
            <v>0</v>
          </cell>
          <cell r="N1756">
            <v>101320009473</v>
          </cell>
          <cell r="O1756">
            <v>101320009473</v>
          </cell>
          <cell r="P1756">
            <v>4111123599</v>
          </cell>
        </row>
        <row r="1757">
          <cell r="H1757">
            <v>68711</v>
          </cell>
          <cell r="I1757">
            <v>0</v>
          </cell>
          <cell r="J1757" t="str">
            <v>KANCHAN CHAKRABORTY</v>
          </cell>
          <cell r="K1757" t="str">
            <v>TARAKESWAR CHAKRABORTY</v>
          </cell>
          <cell r="L1757" t="str">
            <v>SECURITY GUARD</v>
          </cell>
          <cell r="M1757">
            <v>0</v>
          </cell>
          <cell r="N1757">
            <v>100188562952</v>
          </cell>
          <cell r="O1757">
            <v>100188562952</v>
          </cell>
          <cell r="P1757">
            <v>7430034698</v>
          </cell>
        </row>
        <row r="1758">
          <cell r="H1758">
            <v>68712</v>
          </cell>
          <cell r="I1758">
            <v>0</v>
          </cell>
          <cell r="J1758" t="str">
            <v>TAPAN KUMAR MAITY</v>
          </cell>
          <cell r="K1758" t="str">
            <v>ANANTA KUMAR MAITY</v>
          </cell>
          <cell r="L1758" t="str">
            <v>SECURITY GUARD</v>
          </cell>
          <cell r="M1758">
            <v>0</v>
          </cell>
          <cell r="N1758">
            <v>101320009441</v>
          </cell>
          <cell r="O1758">
            <v>101320009441</v>
          </cell>
          <cell r="P1758">
            <v>4111148319</v>
          </cell>
        </row>
        <row r="1759">
          <cell r="H1759">
            <v>68713</v>
          </cell>
          <cell r="I1759">
            <v>0</v>
          </cell>
          <cell r="J1759" t="str">
            <v>BIKASH BANDOPADHYAY</v>
          </cell>
          <cell r="K1759" t="str">
            <v>LT SASANKA SHEKHER BANDOPADHYA</v>
          </cell>
          <cell r="L1759" t="str">
            <v>SECURITY GUARD</v>
          </cell>
          <cell r="M1759">
            <v>0</v>
          </cell>
          <cell r="N1759">
            <v>101341132028</v>
          </cell>
          <cell r="O1759">
            <v>101341132028</v>
          </cell>
          <cell r="P1759">
            <v>4111126520</v>
          </cell>
        </row>
        <row r="1760">
          <cell r="H1760">
            <v>68714</v>
          </cell>
          <cell r="I1760">
            <v>0</v>
          </cell>
          <cell r="J1760" t="str">
            <v>SAKTIPADA SARDAR</v>
          </cell>
          <cell r="K1760" t="str">
            <v>GANESH SARDAR</v>
          </cell>
          <cell r="L1760" t="str">
            <v>SECURITY GUARD</v>
          </cell>
          <cell r="M1760">
            <v>0</v>
          </cell>
          <cell r="N1760">
            <v>101320009487</v>
          </cell>
          <cell r="O1760">
            <v>101320009487</v>
          </cell>
          <cell r="P1760">
            <v>4111123611</v>
          </cell>
        </row>
        <row r="1761">
          <cell r="H1761">
            <v>68715</v>
          </cell>
          <cell r="I1761">
            <v>0</v>
          </cell>
          <cell r="J1761" t="str">
            <v>SUDIP ACHARJEE</v>
          </cell>
          <cell r="K1761" t="str">
            <v>SUDHIR ACHARJEE</v>
          </cell>
          <cell r="L1761" t="str">
            <v>SECURITY GUARD</v>
          </cell>
          <cell r="M1761">
            <v>0</v>
          </cell>
          <cell r="N1761">
            <v>100366198784</v>
          </cell>
          <cell r="O1761">
            <v>100366198784</v>
          </cell>
          <cell r="P1761">
            <v>4111126343</v>
          </cell>
        </row>
        <row r="1762">
          <cell r="H1762">
            <v>68716</v>
          </cell>
          <cell r="I1762">
            <v>0</v>
          </cell>
          <cell r="J1762" t="str">
            <v>SK HASANT ALI</v>
          </cell>
          <cell r="K1762" t="str">
            <v>SK ARSAD ALI</v>
          </cell>
          <cell r="L1762" t="str">
            <v>SECURITY GUARD</v>
          </cell>
          <cell r="M1762">
            <v>0</v>
          </cell>
          <cell r="N1762">
            <v>101320009460</v>
          </cell>
          <cell r="O1762">
            <v>101320009460</v>
          </cell>
          <cell r="P1762">
            <v>4111123608</v>
          </cell>
        </row>
        <row r="1763">
          <cell r="H1763">
            <v>68717</v>
          </cell>
          <cell r="I1763">
            <v>0</v>
          </cell>
          <cell r="J1763" t="str">
            <v>KANCHAN ROUTH</v>
          </cell>
          <cell r="K1763" t="str">
            <v>ABANI ROUTH</v>
          </cell>
          <cell r="L1763" t="str">
            <v>SECURITY GUARD</v>
          </cell>
          <cell r="M1763">
            <v>0</v>
          </cell>
          <cell r="N1763">
            <v>100188607895</v>
          </cell>
          <cell r="O1763">
            <v>100188607895</v>
          </cell>
          <cell r="P1763">
            <v>4111134366</v>
          </cell>
        </row>
        <row r="1764">
          <cell r="H1764">
            <v>68718</v>
          </cell>
          <cell r="I1764">
            <v>0</v>
          </cell>
          <cell r="J1764" t="str">
            <v>UDAY KUMAR PAL</v>
          </cell>
          <cell r="K1764" t="str">
            <v>SHYAMAPADA PAL</v>
          </cell>
          <cell r="L1764" t="str">
            <v>SECURITY GUARD</v>
          </cell>
          <cell r="M1764">
            <v>0</v>
          </cell>
          <cell r="N1764">
            <v>101320009516</v>
          </cell>
          <cell r="O1764">
            <v>101320009516</v>
          </cell>
          <cell r="P1764">
            <v>4111128091</v>
          </cell>
        </row>
        <row r="1765">
          <cell r="H1765">
            <v>68719</v>
          </cell>
          <cell r="I1765">
            <v>0</v>
          </cell>
          <cell r="J1765" t="str">
            <v>HABUL LAYEK</v>
          </cell>
          <cell r="K1765" t="str">
            <v>MANTU LAYEK</v>
          </cell>
          <cell r="L1765" t="str">
            <v>SECURITY GUARD</v>
          </cell>
          <cell r="M1765">
            <v>0</v>
          </cell>
          <cell r="N1765">
            <v>100160033044</v>
          </cell>
          <cell r="O1765">
            <v>100160033044</v>
          </cell>
          <cell r="P1765">
            <v>4111123609</v>
          </cell>
        </row>
        <row r="1766">
          <cell r="H1766">
            <v>68720</v>
          </cell>
          <cell r="I1766">
            <v>0</v>
          </cell>
          <cell r="J1766" t="str">
            <v>JOYCHAND</v>
          </cell>
          <cell r="K1766" t="str">
            <v>KINKAR KOLAY</v>
          </cell>
          <cell r="L1766" t="str">
            <v>SECURITY GUARD</v>
          </cell>
          <cell r="M1766">
            <v>0</v>
          </cell>
          <cell r="N1766">
            <v>101320009402</v>
          </cell>
          <cell r="O1766">
            <v>101320009402</v>
          </cell>
          <cell r="P1766">
            <v>4020376367</v>
          </cell>
        </row>
        <row r="1767">
          <cell r="H1767">
            <v>68721</v>
          </cell>
          <cell r="I1767">
            <v>0</v>
          </cell>
          <cell r="J1767" t="str">
            <v>PRAKASH DASGUPTA</v>
          </cell>
          <cell r="K1767" t="str">
            <v>JAHAR DASGUPTA</v>
          </cell>
          <cell r="L1767" t="str">
            <v>SECURITY GUARD</v>
          </cell>
          <cell r="M1767">
            <v>0</v>
          </cell>
          <cell r="N1767">
            <v>101320009585</v>
          </cell>
          <cell r="O1767">
            <v>101320009585</v>
          </cell>
          <cell r="P1767">
            <v>7430238653</v>
          </cell>
        </row>
        <row r="1768">
          <cell r="H1768">
            <v>68722</v>
          </cell>
          <cell r="I1768">
            <v>0</v>
          </cell>
          <cell r="J1768" t="str">
            <v>JAYANATA KUMAR GHOSH</v>
          </cell>
          <cell r="K1768" t="str">
            <v>NITAI CHANDRA GHOSH</v>
          </cell>
          <cell r="L1768" t="str">
            <v>SECURITY GUARD</v>
          </cell>
          <cell r="M1768">
            <v>0</v>
          </cell>
          <cell r="N1768">
            <v>101320009559</v>
          </cell>
          <cell r="O1768">
            <v>101320009559</v>
          </cell>
          <cell r="P1768">
            <v>4005649715</v>
          </cell>
        </row>
        <row r="1769">
          <cell r="H1769">
            <v>68723</v>
          </cell>
          <cell r="I1769">
            <v>0</v>
          </cell>
          <cell r="J1769" t="str">
            <v>UJJAL SINGHA</v>
          </cell>
          <cell r="K1769" t="str">
            <v>ASHOKE KUMAR SINGHA</v>
          </cell>
          <cell r="L1769" t="str">
            <v>SECURITY GUARD</v>
          </cell>
          <cell r="M1769">
            <v>0</v>
          </cell>
          <cell r="N1769">
            <v>101341115101</v>
          </cell>
          <cell r="O1769">
            <v>101341115101</v>
          </cell>
          <cell r="P1769">
            <v>4113879829</v>
          </cell>
        </row>
        <row r="1770">
          <cell r="H1770">
            <v>68724</v>
          </cell>
          <cell r="I1770">
            <v>0</v>
          </cell>
          <cell r="J1770" t="str">
            <v>AMIT KUMAR SHAW</v>
          </cell>
          <cell r="K1770" t="str">
            <v>GOPAL DAS SHAW</v>
          </cell>
          <cell r="L1770" t="str">
            <v>SECURITY GUARD</v>
          </cell>
          <cell r="M1770">
            <v>0</v>
          </cell>
          <cell r="N1770">
            <v>101320009571</v>
          </cell>
          <cell r="O1770">
            <v>101320009571</v>
          </cell>
          <cell r="P1770">
            <v>7430238657</v>
          </cell>
        </row>
        <row r="1771">
          <cell r="H1771">
            <v>68726</v>
          </cell>
          <cell r="I1771">
            <v>0</v>
          </cell>
          <cell r="J1771" t="str">
            <v>TULU GHOSH</v>
          </cell>
          <cell r="K1771" t="str">
            <v>LT SATYA CHARAN GHOSH</v>
          </cell>
          <cell r="L1771" t="str">
            <v>SECURITY GUARD</v>
          </cell>
          <cell r="M1771">
            <v>0</v>
          </cell>
          <cell r="N1771">
            <v>101320009563</v>
          </cell>
          <cell r="O1771">
            <v>101320009563</v>
          </cell>
          <cell r="P1771">
            <v>4005649718</v>
          </cell>
        </row>
        <row r="1772">
          <cell r="H1772">
            <v>68727</v>
          </cell>
          <cell r="I1772">
            <v>0</v>
          </cell>
          <cell r="J1772" t="str">
            <v>NABAGOPAL SINGHA</v>
          </cell>
          <cell r="K1772" t="str">
            <v>LAKSHMI SINGHA</v>
          </cell>
          <cell r="L1772" t="str">
            <v>SECURITY GUARD</v>
          </cell>
          <cell r="M1772">
            <v>0</v>
          </cell>
          <cell r="N1772">
            <v>101320009418</v>
          </cell>
          <cell r="O1772">
            <v>101320009418</v>
          </cell>
          <cell r="P1772">
            <v>4111123604</v>
          </cell>
        </row>
        <row r="1773">
          <cell r="H1773">
            <v>68728</v>
          </cell>
          <cell r="I1773">
            <v>0</v>
          </cell>
          <cell r="J1773" t="str">
            <v>HALADHAR MAHATO</v>
          </cell>
          <cell r="K1773" t="str">
            <v>TRILOCHAN MAHATO</v>
          </cell>
          <cell r="L1773" t="str">
            <v>SECURITY GUARD</v>
          </cell>
          <cell r="M1773">
            <v>0</v>
          </cell>
          <cell r="N1773">
            <v>101320009528</v>
          </cell>
          <cell r="O1773">
            <v>101320009528</v>
          </cell>
          <cell r="P1773">
            <v>4111128088</v>
          </cell>
        </row>
        <row r="1774">
          <cell r="H1774">
            <v>68729</v>
          </cell>
          <cell r="I1774">
            <v>0</v>
          </cell>
          <cell r="J1774" t="str">
            <v>PRODYUT LAHRIRI</v>
          </cell>
          <cell r="K1774" t="str">
            <v>PRABIR KUMAR LAHIRI</v>
          </cell>
          <cell r="L1774" t="str">
            <v>SECURITY GUARD</v>
          </cell>
          <cell r="M1774">
            <v>0</v>
          </cell>
          <cell r="N1774">
            <v>100281842065</v>
          </cell>
          <cell r="O1774">
            <v>100281842065</v>
          </cell>
          <cell r="P1774">
            <v>4005649714</v>
          </cell>
        </row>
        <row r="1775">
          <cell r="H1775">
            <v>68730</v>
          </cell>
          <cell r="I1775">
            <v>0</v>
          </cell>
          <cell r="J1775" t="str">
            <v>SUDARSHAN KARMAKAR</v>
          </cell>
          <cell r="K1775" t="str">
            <v>NIRANJAN KARMAKAR</v>
          </cell>
          <cell r="L1775" t="str">
            <v>SECURITY GUARD</v>
          </cell>
          <cell r="M1775">
            <v>0</v>
          </cell>
          <cell r="N1775">
            <v>101326876909</v>
          </cell>
          <cell r="O1775">
            <v>101326876909</v>
          </cell>
          <cell r="P1775">
            <v>4111123602</v>
          </cell>
        </row>
        <row r="1776">
          <cell r="H1776">
            <v>68731</v>
          </cell>
          <cell r="I1776">
            <v>0</v>
          </cell>
          <cell r="J1776" t="str">
            <v>RATHIN PARAMANIK</v>
          </cell>
          <cell r="K1776" t="str">
            <v>KAJAL PARAMANIK</v>
          </cell>
          <cell r="L1776" t="str">
            <v>SECURITY GUARD</v>
          </cell>
          <cell r="M1776">
            <v>0</v>
          </cell>
          <cell r="N1776">
            <v>101320009544</v>
          </cell>
          <cell r="O1776">
            <v>101320009544</v>
          </cell>
          <cell r="P1776">
            <v>4111123601</v>
          </cell>
        </row>
        <row r="1777">
          <cell r="H1777">
            <v>68738</v>
          </cell>
          <cell r="I1777">
            <v>0</v>
          </cell>
          <cell r="J1777" t="str">
            <v>RAMESH PRASAD</v>
          </cell>
          <cell r="K1777" t="str">
            <v>RAM CHANDRA PRASAD</v>
          </cell>
          <cell r="L1777" t="str">
            <v>SECURITY GUARD</v>
          </cell>
          <cell r="M1777">
            <v>0</v>
          </cell>
          <cell r="N1777">
            <v>100305181823</v>
          </cell>
          <cell r="O1777">
            <v>100305181823</v>
          </cell>
          <cell r="P1777" t="e">
            <v>#N/A</v>
          </cell>
        </row>
        <row r="1778">
          <cell r="H1778">
            <v>70337</v>
          </cell>
          <cell r="I1778">
            <v>0</v>
          </cell>
          <cell r="J1778" t="str">
            <v>SEKH ANARUL HAQUE</v>
          </cell>
          <cell r="K1778" t="str">
            <v>ABDUL BARIK</v>
          </cell>
          <cell r="L1778" t="str">
            <v>SECURITY GUARD</v>
          </cell>
          <cell r="M1778">
            <v>0</v>
          </cell>
          <cell r="N1778">
            <v>101352878710</v>
          </cell>
          <cell r="O1778">
            <v>101352878710</v>
          </cell>
          <cell r="P1778">
            <v>4108887109</v>
          </cell>
        </row>
        <row r="1779">
          <cell r="H1779">
            <v>73775</v>
          </cell>
          <cell r="I1779">
            <v>0</v>
          </cell>
          <cell r="J1779" t="str">
            <v>S.K.KOWSER ALI</v>
          </cell>
          <cell r="K1779" t="str">
            <v>MR. ALI</v>
          </cell>
          <cell r="L1779" t="str">
            <v>GUNMAN</v>
          </cell>
          <cell r="M1779">
            <v>0</v>
          </cell>
          <cell r="N1779" t="e">
            <v>#N/A</v>
          </cell>
          <cell r="O1779">
            <v>101279371954</v>
          </cell>
          <cell r="P1779" t="e">
            <v>#N/A</v>
          </cell>
        </row>
        <row r="1780">
          <cell r="H1780">
            <v>73776</v>
          </cell>
          <cell r="I1780">
            <v>0</v>
          </cell>
          <cell r="J1780" t="str">
            <v>SEKH RAJU</v>
          </cell>
          <cell r="K1780" t="str">
            <v>ASGAR ALI SEKH</v>
          </cell>
          <cell r="L1780" t="str">
            <v>SECURITY GUARD</v>
          </cell>
          <cell r="M1780">
            <v>0</v>
          </cell>
          <cell r="N1780" t="e">
            <v>#N/A</v>
          </cell>
          <cell r="O1780">
            <v>101426049297</v>
          </cell>
          <cell r="P1780" t="e">
            <v>#N/A</v>
          </cell>
        </row>
        <row r="1781">
          <cell r="H1781">
            <v>73777</v>
          </cell>
          <cell r="I1781">
            <v>0</v>
          </cell>
          <cell r="J1781" t="str">
            <v>SAMIR HALDER</v>
          </cell>
          <cell r="K1781" t="str">
            <v>KARTICK CHANDRA HALDER</v>
          </cell>
          <cell r="L1781" t="str">
            <v>SECURITY GUARD</v>
          </cell>
          <cell r="M1781">
            <v>0</v>
          </cell>
          <cell r="N1781" t="e">
            <v>#N/A</v>
          </cell>
          <cell r="O1781">
            <v>101426049751</v>
          </cell>
          <cell r="P1781" t="e">
            <v>#N/A</v>
          </cell>
        </row>
        <row r="1782">
          <cell r="H1782">
            <v>73778</v>
          </cell>
          <cell r="I1782">
            <v>0</v>
          </cell>
          <cell r="J1782" t="str">
            <v>MOLLA GOLAM MASTAFA</v>
          </cell>
          <cell r="K1782" t="str">
            <v>MR. MASTAFA</v>
          </cell>
          <cell r="L1782" t="str">
            <v>SECURITY GUARD</v>
          </cell>
          <cell r="M1782">
            <v>0</v>
          </cell>
          <cell r="N1782" t="e">
            <v>#N/A</v>
          </cell>
          <cell r="O1782">
            <v>101426049910</v>
          </cell>
          <cell r="P1782" t="e">
            <v>#N/A</v>
          </cell>
        </row>
        <row r="1783">
          <cell r="H1783">
            <v>73779</v>
          </cell>
          <cell r="I1783">
            <v>0</v>
          </cell>
          <cell r="J1783" t="str">
            <v>ANATH ROY</v>
          </cell>
          <cell r="K1783" t="str">
            <v>SBAKSHIGOPAL ROY</v>
          </cell>
          <cell r="L1783" t="str">
            <v>SECURITY GUARD</v>
          </cell>
          <cell r="M1783">
            <v>0</v>
          </cell>
          <cell r="N1783" t="e">
            <v>#N/A</v>
          </cell>
          <cell r="O1783">
            <v>101426049245</v>
          </cell>
          <cell r="P1783" t="e">
            <v>#N/A</v>
          </cell>
        </row>
        <row r="1784">
          <cell r="H1784">
            <v>73780</v>
          </cell>
          <cell r="I1784">
            <v>0</v>
          </cell>
          <cell r="J1784" t="str">
            <v>SOLAMAN MOLLAH</v>
          </cell>
          <cell r="K1784" t="str">
            <v>ISMAILE MULLAH</v>
          </cell>
          <cell r="L1784" t="str">
            <v>SECURITY GUARD</v>
          </cell>
          <cell r="M1784">
            <v>0</v>
          </cell>
          <cell r="N1784" t="e">
            <v>#N/A</v>
          </cell>
          <cell r="O1784">
            <v>101426049519</v>
          </cell>
          <cell r="P1784" t="e">
            <v>#N/A</v>
          </cell>
        </row>
        <row r="1785">
          <cell r="H1785">
            <v>73781</v>
          </cell>
          <cell r="I1785">
            <v>0</v>
          </cell>
          <cell r="J1785" t="str">
            <v>CHOTON GHOSH</v>
          </cell>
          <cell r="K1785" t="str">
            <v>DILIP GHOSH</v>
          </cell>
          <cell r="L1785" t="str">
            <v>SECURITY GUARD</v>
          </cell>
          <cell r="M1785">
            <v>0</v>
          </cell>
          <cell r="N1785" t="e">
            <v>#N/A</v>
          </cell>
          <cell r="O1785">
            <v>101426049158</v>
          </cell>
          <cell r="P1785" t="e">
            <v>#N/A</v>
          </cell>
        </row>
        <row r="1786">
          <cell r="H1786">
            <v>73782</v>
          </cell>
          <cell r="I1786">
            <v>0</v>
          </cell>
          <cell r="J1786" t="str">
            <v>PAPU MONDAL</v>
          </cell>
          <cell r="K1786" t="str">
            <v>AJOY KUMAR MONDAL</v>
          </cell>
          <cell r="L1786" t="str">
            <v>SECURITY GUARD</v>
          </cell>
          <cell r="M1786">
            <v>0</v>
          </cell>
          <cell r="N1786" t="e">
            <v>#N/A</v>
          </cell>
          <cell r="O1786">
            <v>101426049574</v>
          </cell>
          <cell r="P1786" t="e">
            <v>#N/A</v>
          </cell>
        </row>
        <row r="1787">
          <cell r="H1787">
            <v>73783</v>
          </cell>
          <cell r="I1787">
            <v>0</v>
          </cell>
          <cell r="J1787" t="str">
            <v>ANUP RANA</v>
          </cell>
          <cell r="K1787" t="str">
            <v>MANIK RANA</v>
          </cell>
          <cell r="L1787" t="str">
            <v>SECURITY GUARD</v>
          </cell>
          <cell r="M1787">
            <v>0</v>
          </cell>
          <cell r="N1787" t="e">
            <v>#N/A</v>
          </cell>
          <cell r="O1787">
            <v>101426049324</v>
          </cell>
          <cell r="P1787" t="e">
            <v>#N/A</v>
          </cell>
        </row>
        <row r="1788">
          <cell r="H1788">
            <v>73784</v>
          </cell>
          <cell r="I1788">
            <v>0</v>
          </cell>
          <cell r="J1788" t="str">
            <v>SUMANTA DATTA</v>
          </cell>
          <cell r="K1788" t="str">
            <v>BEMUNATH DATTA</v>
          </cell>
          <cell r="L1788" t="str">
            <v>SECURITY GUARD</v>
          </cell>
          <cell r="M1788">
            <v>0</v>
          </cell>
          <cell r="N1788" t="e">
            <v>#N/A</v>
          </cell>
          <cell r="O1788">
            <v>101426049492</v>
          </cell>
          <cell r="P1788" t="e">
            <v>#N/A</v>
          </cell>
        </row>
        <row r="1789">
          <cell r="H1789">
            <v>73785</v>
          </cell>
          <cell r="I1789">
            <v>0</v>
          </cell>
          <cell r="J1789" t="str">
            <v>NANDADULAL MUKHERJEE</v>
          </cell>
          <cell r="K1789" t="str">
            <v>MOHADEB MUKHERJEE</v>
          </cell>
          <cell r="L1789" t="str">
            <v>SECURITY GUARD</v>
          </cell>
          <cell r="M1789">
            <v>0</v>
          </cell>
          <cell r="N1789" t="e">
            <v>#N/A</v>
          </cell>
          <cell r="O1789">
            <v>101426049601</v>
          </cell>
          <cell r="P1789" t="e">
            <v>#N/A</v>
          </cell>
        </row>
        <row r="1790">
          <cell r="H1790">
            <v>73786</v>
          </cell>
          <cell r="I1790">
            <v>0</v>
          </cell>
          <cell r="J1790" t="str">
            <v>DILIP KUMAR GHOSHAL</v>
          </cell>
          <cell r="K1790" t="str">
            <v>MAHESHWAR GHOSHAL</v>
          </cell>
          <cell r="L1790" t="str">
            <v>GUNMAN</v>
          </cell>
          <cell r="M1790">
            <v>0</v>
          </cell>
          <cell r="N1790" t="e">
            <v>#N/A</v>
          </cell>
          <cell r="O1790">
            <v>100651273401</v>
          </cell>
          <cell r="P1790" t="e">
            <v>#N/A</v>
          </cell>
        </row>
        <row r="1791">
          <cell r="H1791">
            <v>73787</v>
          </cell>
          <cell r="I1791">
            <v>0</v>
          </cell>
          <cell r="J1791" t="str">
            <v>ASIT GHOSH</v>
          </cell>
          <cell r="K1791" t="str">
            <v>SUDHARSHAN GHOSH</v>
          </cell>
          <cell r="L1791" t="str">
            <v>GUNMAN</v>
          </cell>
          <cell r="M1791">
            <v>0</v>
          </cell>
          <cell r="N1791" t="e">
            <v>#N/A</v>
          </cell>
          <cell r="O1791">
            <v>101426049705</v>
          </cell>
          <cell r="P1791" t="e">
            <v>#N/A</v>
          </cell>
        </row>
        <row r="1792">
          <cell r="H1792">
            <v>73788</v>
          </cell>
          <cell r="I1792">
            <v>0</v>
          </cell>
          <cell r="J1792" t="str">
            <v>DINABANDHU MONDAL</v>
          </cell>
          <cell r="K1792" t="str">
            <v>KANAILAL MONDAL</v>
          </cell>
          <cell r="L1792" t="str">
            <v>GUNMAN</v>
          </cell>
          <cell r="M1792">
            <v>0</v>
          </cell>
          <cell r="N1792" t="e">
            <v>#N/A</v>
          </cell>
          <cell r="O1792">
            <v>101426049463</v>
          </cell>
          <cell r="P1792" t="e">
            <v>#N/A</v>
          </cell>
        </row>
        <row r="1793">
          <cell r="H1793">
            <v>73789</v>
          </cell>
          <cell r="I1793">
            <v>0</v>
          </cell>
          <cell r="J1793" t="str">
            <v>SUJIT KUMAR KUNDU</v>
          </cell>
          <cell r="K1793" t="str">
            <v>DHIRENDRA NATH KUNDU</v>
          </cell>
          <cell r="L1793" t="str">
            <v>SECURITY GUARD</v>
          </cell>
          <cell r="M1793">
            <v>0</v>
          </cell>
          <cell r="N1793" t="e">
            <v>#N/A</v>
          </cell>
          <cell r="O1793">
            <v>101426049686</v>
          </cell>
          <cell r="P1793" t="e">
            <v>#N/A</v>
          </cell>
        </row>
        <row r="1794">
          <cell r="H1794">
            <v>73790</v>
          </cell>
          <cell r="I1794">
            <v>0</v>
          </cell>
          <cell r="J1794" t="str">
            <v>ABHIJIT KUNDU</v>
          </cell>
          <cell r="K1794" t="str">
            <v>SISIR KUNDU</v>
          </cell>
          <cell r="L1794" t="str">
            <v>SECURITY GUARD</v>
          </cell>
          <cell r="M1794">
            <v>0</v>
          </cell>
          <cell r="N1794" t="e">
            <v>#N/A</v>
          </cell>
          <cell r="O1794">
            <v>101426049883</v>
          </cell>
          <cell r="P1794" t="e">
            <v>#N/A</v>
          </cell>
        </row>
        <row r="1795">
          <cell r="H1795">
            <v>73791</v>
          </cell>
          <cell r="I1795">
            <v>0</v>
          </cell>
          <cell r="J1795" t="str">
            <v>RAJIB PAL</v>
          </cell>
          <cell r="K1795" t="str">
            <v>BASNTA KUMAR PAL</v>
          </cell>
          <cell r="L1795" t="str">
            <v>SECURITY GUARD</v>
          </cell>
          <cell r="M1795">
            <v>0</v>
          </cell>
          <cell r="N1795" t="e">
            <v>#N/A</v>
          </cell>
          <cell r="O1795">
            <v>101426049820</v>
          </cell>
          <cell r="P1795" t="e">
            <v>#N/A</v>
          </cell>
        </row>
        <row r="1796">
          <cell r="H1796">
            <v>73792</v>
          </cell>
          <cell r="I1796">
            <v>0</v>
          </cell>
          <cell r="J1796" t="str">
            <v>BIDYUT GHOSH</v>
          </cell>
          <cell r="K1796" t="str">
            <v>DAMODAR GHOSH</v>
          </cell>
          <cell r="L1796" t="str">
            <v>SECURITY GUARD</v>
          </cell>
          <cell r="M1796">
            <v>0</v>
          </cell>
          <cell r="N1796" t="e">
            <v>#N/A</v>
          </cell>
          <cell r="O1796">
            <v>101426049664</v>
          </cell>
          <cell r="P1796" t="e">
            <v>#N/A</v>
          </cell>
        </row>
        <row r="1797">
          <cell r="H1797">
            <v>73793</v>
          </cell>
          <cell r="I1797">
            <v>0</v>
          </cell>
          <cell r="J1797" t="str">
            <v>RAM PRASAD GHOSH</v>
          </cell>
          <cell r="K1797" t="str">
            <v>TARAKNATH GHOSH</v>
          </cell>
          <cell r="L1797" t="str">
            <v>GUNMAN</v>
          </cell>
          <cell r="M1797">
            <v>0</v>
          </cell>
          <cell r="N1797" t="e">
            <v>#N/A</v>
          </cell>
          <cell r="O1797">
            <v>100476641423</v>
          </cell>
          <cell r="P1797" t="e">
            <v>#N/A</v>
          </cell>
        </row>
        <row r="1798">
          <cell r="H1798">
            <v>73794</v>
          </cell>
          <cell r="I1798">
            <v>0</v>
          </cell>
          <cell r="J1798" t="str">
            <v>SUJIT KUMAR GHOSH</v>
          </cell>
          <cell r="K1798" t="str">
            <v>CHITTRANJAN GHOSH</v>
          </cell>
          <cell r="L1798" t="str">
            <v>GUNMAN</v>
          </cell>
          <cell r="M1798">
            <v>0</v>
          </cell>
          <cell r="N1798" t="e">
            <v>#N/A</v>
          </cell>
          <cell r="O1798">
            <v>101426049395</v>
          </cell>
          <cell r="P1798" t="e">
            <v>#N/A</v>
          </cell>
        </row>
        <row r="1799">
          <cell r="H1799">
            <v>73795</v>
          </cell>
          <cell r="I1799">
            <v>0</v>
          </cell>
          <cell r="J1799" t="str">
            <v>RIYAJ MALLICK</v>
          </cell>
          <cell r="K1799" t="str">
            <v>AJBUDDIN MALLICK</v>
          </cell>
          <cell r="L1799" t="str">
            <v>SECURITY GUARD</v>
          </cell>
          <cell r="M1799">
            <v>0</v>
          </cell>
          <cell r="N1799" t="e">
            <v>#N/A</v>
          </cell>
          <cell r="O1799">
            <v>101426049221</v>
          </cell>
          <cell r="P1799" t="e">
            <v>#N/A</v>
          </cell>
        </row>
        <row r="1800">
          <cell r="H1800">
            <v>73797</v>
          </cell>
          <cell r="I1800">
            <v>0</v>
          </cell>
          <cell r="J1800" t="str">
            <v>SALAM UDDIN MALLICK</v>
          </cell>
          <cell r="K1800" t="str">
            <v>KALIMUDDIN MALLICK</v>
          </cell>
          <cell r="L1800" t="str">
            <v>SECURITY GUARD</v>
          </cell>
          <cell r="M1800">
            <v>0</v>
          </cell>
          <cell r="N1800" t="e">
            <v>#N/A</v>
          </cell>
          <cell r="O1800">
            <v>101426049714</v>
          </cell>
          <cell r="P1800" t="e">
            <v>#N/A</v>
          </cell>
        </row>
        <row r="1801">
          <cell r="H1801">
            <v>73798</v>
          </cell>
          <cell r="I1801">
            <v>0</v>
          </cell>
          <cell r="J1801" t="str">
            <v>SOMNATH NANDI</v>
          </cell>
          <cell r="K1801" t="str">
            <v>MR. NANDI</v>
          </cell>
          <cell r="L1801" t="str">
            <v>SECURITY GUARD</v>
          </cell>
          <cell r="M1801">
            <v>0</v>
          </cell>
          <cell r="N1801" t="e">
            <v>#N/A</v>
          </cell>
          <cell r="O1801">
            <v>101426049485</v>
          </cell>
          <cell r="P1801" t="e">
            <v>#N/A</v>
          </cell>
        </row>
        <row r="1802">
          <cell r="H1802">
            <v>73799</v>
          </cell>
          <cell r="I1802">
            <v>0</v>
          </cell>
          <cell r="J1802" t="str">
            <v>BONOY MONDAL</v>
          </cell>
          <cell r="K1802" t="str">
            <v>BIDHAN MONDAL</v>
          </cell>
          <cell r="L1802" t="str">
            <v>SECURITY GUARD</v>
          </cell>
          <cell r="M1802">
            <v>0</v>
          </cell>
          <cell r="N1802" t="e">
            <v>#N/A</v>
          </cell>
          <cell r="O1802">
            <v>101426371877</v>
          </cell>
          <cell r="P1802" t="e">
            <v>#N/A</v>
          </cell>
        </row>
        <row r="1803">
          <cell r="H1803">
            <v>73800</v>
          </cell>
          <cell r="I1803">
            <v>0</v>
          </cell>
          <cell r="J1803" t="str">
            <v>UTTAM KUMAR SINHA</v>
          </cell>
          <cell r="K1803" t="str">
            <v>MR. SINHA</v>
          </cell>
          <cell r="L1803" t="str">
            <v>GUNMAN</v>
          </cell>
          <cell r="M1803">
            <v>0</v>
          </cell>
          <cell r="N1803" t="e">
            <v>#N/A</v>
          </cell>
          <cell r="O1803">
            <v>101425081250</v>
          </cell>
          <cell r="P1803" t="e">
            <v>#N/A</v>
          </cell>
        </row>
        <row r="1804">
          <cell r="H1804">
            <v>73801</v>
          </cell>
          <cell r="I1804">
            <v>0</v>
          </cell>
          <cell r="J1804" t="str">
            <v>SWARUKUMAR SINGHA</v>
          </cell>
          <cell r="K1804" t="str">
            <v>MR. SINGHA</v>
          </cell>
          <cell r="L1804" t="str">
            <v>GUNMAN</v>
          </cell>
          <cell r="M1804">
            <v>0</v>
          </cell>
          <cell r="N1804" t="e">
            <v>#N/A</v>
          </cell>
          <cell r="O1804">
            <v>101138527460</v>
          </cell>
          <cell r="P1804" t="e">
            <v>#N/A</v>
          </cell>
        </row>
        <row r="1805">
          <cell r="H1805">
            <v>73802</v>
          </cell>
          <cell r="I1805">
            <v>0</v>
          </cell>
          <cell r="J1805" t="str">
            <v>KARTIK CHANDRA DUTTA</v>
          </cell>
          <cell r="K1805" t="str">
            <v>JOYDEB DUTTA</v>
          </cell>
          <cell r="L1805" t="str">
            <v>SECURITY GUARD</v>
          </cell>
          <cell r="M1805">
            <v>0</v>
          </cell>
          <cell r="N1805" t="e">
            <v>#N/A</v>
          </cell>
          <cell r="O1805">
            <v>101320009456</v>
          </cell>
          <cell r="P1805" t="e">
            <v>#N/A</v>
          </cell>
        </row>
        <row r="1806">
          <cell r="H1806">
            <v>73803</v>
          </cell>
          <cell r="I1806">
            <v>0</v>
          </cell>
          <cell r="J1806" t="str">
            <v>KARTTIK CHATTERJEE</v>
          </cell>
          <cell r="K1806" t="str">
            <v>LAXMI NARAYAN CHATTERJEE</v>
          </cell>
          <cell r="L1806" t="str">
            <v>SECURITY GUARD</v>
          </cell>
          <cell r="M1806">
            <v>0</v>
          </cell>
          <cell r="N1806" t="e">
            <v>#N/A</v>
          </cell>
          <cell r="O1806">
            <v>101425080951</v>
          </cell>
          <cell r="P1806" t="e">
            <v>#N/A</v>
          </cell>
        </row>
        <row r="1807">
          <cell r="H1807">
            <v>73804</v>
          </cell>
          <cell r="I1807">
            <v>0</v>
          </cell>
          <cell r="J1807" t="str">
            <v>SHAH MD TAJ</v>
          </cell>
          <cell r="K1807" t="str">
            <v>HAFIZUR RAHAMAN SHAH</v>
          </cell>
          <cell r="L1807" t="str">
            <v>SECURITY GUARD</v>
          </cell>
          <cell r="M1807">
            <v>0</v>
          </cell>
          <cell r="N1807" t="e">
            <v>#N/A</v>
          </cell>
          <cell r="O1807">
            <v>101279320659</v>
          </cell>
          <cell r="P1807" t="e">
            <v>#N/A</v>
          </cell>
        </row>
        <row r="1808">
          <cell r="H1808">
            <v>73805</v>
          </cell>
          <cell r="I1808">
            <v>0</v>
          </cell>
          <cell r="J1808" t="str">
            <v>ATARULZZAMAN</v>
          </cell>
          <cell r="K1808" t="str">
            <v>MR.</v>
          </cell>
          <cell r="L1808" t="str">
            <v>SECURITY GUARD</v>
          </cell>
          <cell r="M1808">
            <v>0</v>
          </cell>
          <cell r="N1808" t="e">
            <v>#N/A</v>
          </cell>
          <cell r="O1808">
            <v>101425080946</v>
          </cell>
          <cell r="P1808" t="e">
            <v>#N/A</v>
          </cell>
        </row>
        <row r="1809">
          <cell r="H1809">
            <v>73806</v>
          </cell>
          <cell r="I1809">
            <v>0</v>
          </cell>
          <cell r="J1809" t="str">
            <v>BARUN MONDAL</v>
          </cell>
          <cell r="K1809" t="str">
            <v>DHARMADAS MONDAL</v>
          </cell>
          <cell r="L1809" t="str">
            <v>GUNMAN</v>
          </cell>
          <cell r="M1809">
            <v>0</v>
          </cell>
          <cell r="N1809" t="e">
            <v>#N/A</v>
          </cell>
          <cell r="O1809">
            <v>101426371883</v>
          </cell>
          <cell r="P1809" t="e">
            <v>#N/A</v>
          </cell>
        </row>
        <row r="1810">
          <cell r="H1810">
            <v>73807</v>
          </cell>
          <cell r="I1810">
            <v>0</v>
          </cell>
          <cell r="J1810" t="str">
            <v>MASUDAL MONDAL</v>
          </cell>
          <cell r="K1810" t="str">
            <v>MOKTAR MONDAL</v>
          </cell>
          <cell r="L1810" t="str">
            <v>SECURITY GUARD</v>
          </cell>
          <cell r="M1810">
            <v>0</v>
          </cell>
          <cell r="N1810" t="e">
            <v>#N/A</v>
          </cell>
          <cell r="O1810">
            <v>101426359759</v>
          </cell>
          <cell r="P1810" t="e">
            <v>#N/A</v>
          </cell>
        </row>
        <row r="1811">
          <cell r="H1811">
            <v>73808</v>
          </cell>
          <cell r="I1811">
            <v>0</v>
          </cell>
          <cell r="J1811" t="str">
            <v>KRISHNA PRASAD MONDAL</v>
          </cell>
          <cell r="K1811" t="str">
            <v>SHIBA PRASAD MONDAL</v>
          </cell>
          <cell r="L1811" t="str">
            <v>SECURITY GUARD</v>
          </cell>
          <cell r="M1811">
            <v>0</v>
          </cell>
          <cell r="N1811" t="e">
            <v>#N/A</v>
          </cell>
          <cell r="O1811">
            <v>101426359744</v>
          </cell>
          <cell r="P1811" t="e">
            <v>#N/A</v>
          </cell>
        </row>
        <row r="1812">
          <cell r="H1812">
            <v>73809</v>
          </cell>
          <cell r="I1812">
            <v>0</v>
          </cell>
          <cell r="J1812" t="str">
            <v>RAJESH GHOSH</v>
          </cell>
          <cell r="K1812" t="str">
            <v>GONSAI GHOSH</v>
          </cell>
          <cell r="L1812" t="str">
            <v>SECURITY GUARD</v>
          </cell>
          <cell r="M1812">
            <v>0</v>
          </cell>
          <cell r="N1812" t="e">
            <v>#N/A</v>
          </cell>
          <cell r="O1812">
            <v>101426359763</v>
          </cell>
          <cell r="P1812" t="e">
            <v>#N/A</v>
          </cell>
        </row>
        <row r="1813">
          <cell r="H1813">
            <v>73810</v>
          </cell>
          <cell r="I1813">
            <v>0</v>
          </cell>
          <cell r="J1813" t="str">
            <v>S K  AJIJUDDIN</v>
          </cell>
          <cell r="K1813" t="str">
            <v>SK NIJAMUDDIN</v>
          </cell>
          <cell r="L1813" t="str">
            <v>SECURITY GUARD</v>
          </cell>
          <cell r="M1813">
            <v>0</v>
          </cell>
          <cell r="N1813" t="e">
            <v>#N/A</v>
          </cell>
          <cell r="O1813">
            <v>101426364758</v>
          </cell>
          <cell r="P1813" t="e">
            <v>#N/A</v>
          </cell>
        </row>
        <row r="1814">
          <cell r="H1814">
            <v>73817</v>
          </cell>
          <cell r="I1814">
            <v>0</v>
          </cell>
          <cell r="J1814" t="str">
            <v>AKTARUZZAMAN SAIKH</v>
          </cell>
          <cell r="K1814" t="str">
            <v>MANIRUZZAMAN  SEIKH</v>
          </cell>
          <cell r="L1814" t="str">
            <v>SECURITY GUARD</v>
          </cell>
          <cell r="M1814">
            <v>0</v>
          </cell>
          <cell r="N1814" t="e">
            <v>#N/A</v>
          </cell>
          <cell r="O1814">
            <v>101425080979</v>
          </cell>
          <cell r="P1814" t="e">
            <v>#N/A</v>
          </cell>
        </row>
        <row r="1815">
          <cell r="H1815">
            <v>73818</v>
          </cell>
          <cell r="I1815">
            <v>0</v>
          </cell>
          <cell r="J1815" t="str">
            <v>ALAUDDIN SHAIKH</v>
          </cell>
          <cell r="K1815" t="str">
            <v>MR. ALAUDDIN SHAIKH</v>
          </cell>
          <cell r="L1815" t="str">
            <v>SECURITY GUARD</v>
          </cell>
          <cell r="M1815">
            <v>0</v>
          </cell>
          <cell r="N1815" t="e">
            <v>#N/A</v>
          </cell>
          <cell r="O1815">
            <v>101425129139</v>
          </cell>
          <cell r="P1815" t="e">
            <v>#N/A</v>
          </cell>
        </row>
        <row r="1816">
          <cell r="H1816">
            <v>73819</v>
          </cell>
          <cell r="I1816">
            <v>0</v>
          </cell>
          <cell r="J1816" t="str">
            <v>BISHAL SUTRADHAN</v>
          </cell>
          <cell r="K1816" t="str">
            <v>SUJIT SUTRADHAN</v>
          </cell>
          <cell r="L1816" t="str">
            <v>SECURITY GUARD</v>
          </cell>
          <cell r="M1816">
            <v>0</v>
          </cell>
          <cell r="N1816" t="e">
            <v>#N/A</v>
          </cell>
          <cell r="O1816">
            <v>101425080980</v>
          </cell>
          <cell r="P1816" t="e">
            <v>#N/A</v>
          </cell>
        </row>
        <row r="1817">
          <cell r="H1817">
            <v>73820</v>
          </cell>
          <cell r="I1817">
            <v>0</v>
          </cell>
          <cell r="J1817" t="str">
            <v>SIDDHARTHA MANDAL</v>
          </cell>
          <cell r="K1817" t="str">
            <v>NAROTTAM MANDAL</v>
          </cell>
          <cell r="L1817" t="str">
            <v>SECURITY GUARD</v>
          </cell>
          <cell r="M1817">
            <v>0</v>
          </cell>
          <cell r="N1817" t="e">
            <v>#N/A</v>
          </cell>
          <cell r="O1817">
            <v>101425081245</v>
          </cell>
          <cell r="P1817" t="e">
            <v>#N/A</v>
          </cell>
        </row>
        <row r="1818">
          <cell r="H1818">
            <v>73847</v>
          </cell>
          <cell r="I1818">
            <v>0</v>
          </cell>
          <cell r="J1818" t="str">
            <v>MOHASIN MONDAL</v>
          </cell>
          <cell r="K1818" t="str">
            <v>PANCHKARI MONDAL</v>
          </cell>
          <cell r="L1818" t="str">
            <v>SECURITY GUARD</v>
          </cell>
          <cell r="M1818">
            <v>0</v>
          </cell>
          <cell r="N1818" t="e">
            <v>#N/A</v>
          </cell>
          <cell r="O1818">
            <v>100690123957</v>
          </cell>
          <cell r="P1818" t="e">
            <v>#N/A</v>
          </cell>
        </row>
        <row r="1819">
          <cell r="H1819">
            <v>68431</v>
          </cell>
          <cell r="I1819">
            <v>0</v>
          </cell>
          <cell r="J1819" t="str">
            <v>PRABHAT PAL</v>
          </cell>
          <cell r="K1819" t="str">
            <v>LAKSHAN PAL</v>
          </cell>
          <cell r="L1819" t="str">
            <v>SECURITY GUARD</v>
          </cell>
          <cell r="M1819">
            <v>0</v>
          </cell>
          <cell r="N1819">
            <v>101323558475</v>
          </cell>
          <cell r="O1819">
            <v>101323558475</v>
          </cell>
          <cell r="P1819">
            <v>7430070573</v>
          </cell>
        </row>
        <row r="1820">
          <cell r="H1820">
            <v>68432</v>
          </cell>
          <cell r="I1820">
            <v>0</v>
          </cell>
          <cell r="J1820" t="str">
            <v>SUBHASH PAL</v>
          </cell>
          <cell r="K1820" t="str">
            <v>LAKSHAN PAL</v>
          </cell>
          <cell r="L1820" t="str">
            <v>SECURITY GUARD</v>
          </cell>
          <cell r="M1820">
            <v>0</v>
          </cell>
          <cell r="N1820">
            <v>101323558468</v>
          </cell>
          <cell r="O1820">
            <v>101323558468</v>
          </cell>
          <cell r="P1820">
            <v>4108668961</v>
          </cell>
        </row>
        <row r="1821">
          <cell r="H1821">
            <v>68433</v>
          </cell>
          <cell r="I1821">
            <v>0</v>
          </cell>
          <cell r="J1821" t="str">
            <v>RAJKUMAR RAJAK</v>
          </cell>
          <cell r="K1821" t="str">
            <v>KARTIK KUMAR</v>
          </cell>
          <cell r="L1821" t="str">
            <v>SECURITY GUARD</v>
          </cell>
          <cell r="M1821">
            <v>0</v>
          </cell>
          <cell r="N1821">
            <v>101323558481</v>
          </cell>
          <cell r="O1821">
            <v>101323558481</v>
          </cell>
          <cell r="P1821">
            <v>4113095988</v>
          </cell>
        </row>
        <row r="1822">
          <cell r="H1822">
            <v>68478</v>
          </cell>
          <cell r="I1822">
            <v>0</v>
          </cell>
          <cell r="J1822" t="str">
            <v>BARUN DUTTA</v>
          </cell>
          <cell r="K1822" t="str">
            <v>BRINDABAN DUTTA</v>
          </cell>
          <cell r="L1822" t="str">
            <v>SECURITY GUARD</v>
          </cell>
          <cell r="M1822">
            <v>0</v>
          </cell>
          <cell r="N1822">
            <v>100556590096</v>
          </cell>
          <cell r="O1822">
            <v>100556590096</v>
          </cell>
          <cell r="P1822">
            <v>4116546710</v>
          </cell>
        </row>
        <row r="1823">
          <cell r="H1823">
            <v>68479</v>
          </cell>
          <cell r="I1823">
            <v>0</v>
          </cell>
          <cell r="J1823" t="str">
            <v>HIRA SK</v>
          </cell>
          <cell r="K1823" t="str">
            <v>RASIDA BIBI</v>
          </cell>
          <cell r="L1823" t="str">
            <v>SECURITY GUARD</v>
          </cell>
          <cell r="M1823">
            <v>0</v>
          </cell>
          <cell r="N1823">
            <v>100556446541</v>
          </cell>
          <cell r="O1823">
            <v>100556446541</v>
          </cell>
          <cell r="P1823">
            <v>4116546702</v>
          </cell>
        </row>
        <row r="1824">
          <cell r="H1824">
            <v>68672</v>
          </cell>
          <cell r="I1824">
            <v>0</v>
          </cell>
          <cell r="J1824" t="str">
            <v>PRATHA SARATHI ROY</v>
          </cell>
          <cell r="K1824" t="str">
            <v>SHAMSUNDER ROY</v>
          </cell>
          <cell r="L1824" t="str">
            <v>SECURITY GUARD</v>
          </cell>
          <cell r="M1824">
            <v>0</v>
          </cell>
          <cell r="N1824">
            <v>101326764646</v>
          </cell>
          <cell r="O1824">
            <v>101326764646</v>
          </cell>
          <cell r="P1824">
            <v>4116546725</v>
          </cell>
        </row>
        <row r="1825">
          <cell r="H1825">
            <v>69401</v>
          </cell>
          <cell r="I1825">
            <v>0</v>
          </cell>
          <cell r="J1825" t="str">
            <v>RAJENDRA NATH DAW</v>
          </cell>
          <cell r="K1825" t="str">
            <v>RAMESHWAR DAW</v>
          </cell>
          <cell r="L1825" t="str">
            <v>SECURITY GUARD</v>
          </cell>
          <cell r="M1825">
            <v>0</v>
          </cell>
          <cell r="N1825">
            <v>101341115138</v>
          </cell>
          <cell r="O1825">
            <v>101341115138</v>
          </cell>
          <cell r="P1825">
            <v>4116571240</v>
          </cell>
        </row>
        <row r="1826">
          <cell r="H1826">
            <v>71306</v>
          </cell>
          <cell r="I1826">
            <v>0</v>
          </cell>
          <cell r="J1826" t="str">
            <v>SUKUMAR MAJHI</v>
          </cell>
          <cell r="K1826" t="str">
            <v>HARADHAN MAJI</v>
          </cell>
          <cell r="L1826" t="str">
            <v>SECURITY GUARD</v>
          </cell>
          <cell r="M1826">
            <v>0</v>
          </cell>
          <cell r="N1826">
            <v>101377935984</v>
          </cell>
          <cell r="O1826">
            <v>101377935984</v>
          </cell>
          <cell r="P1826">
            <v>4116743954</v>
          </cell>
        </row>
        <row r="1827">
          <cell r="H1827">
            <v>71446</v>
          </cell>
          <cell r="I1827">
            <v>0</v>
          </cell>
          <cell r="J1827" t="str">
            <v>RADHE SHYAM</v>
          </cell>
          <cell r="K1827" t="str">
            <v>GANGA RAM SINGH</v>
          </cell>
          <cell r="L1827" t="str">
            <v>SECURITY GUARD</v>
          </cell>
          <cell r="M1827">
            <v>0</v>
          </cell>
          <cell r="N1827">
            <v>101180866560</v>
          </cell>
          <cell r="O1827">
            <v>101180866560</v>
          </cell>
          <cell r="P1827">
            <v>6928458086</v>
          </cell>
        </row>
        <row r="1828">
          <cell r="H1828">
            <v>48281</v>
          </cell>
          <cell r="I1828">
            <v>0</v>
          </cell>
          <cell r="J1828" t="str">
            <v>BHAGWAN TIWARI</v>
          </cell>
          <cell r="K1828" t="str">
            <v>HARI TIWARI</v>
          </cell>
          <cell r="L1828" t="str">
            <v>SECURITY GUARD</v>
          </cell>
          <cell r="M1828" t="str">
            <v>DL/11810/53449</v>
          </cell>
          <cell r="N1828">
            <v>100109985694</v>
          </cell>
          <cell r="O1828">
            <v>100109985694</v>
          </cell>
          <cell r="P1828" t="e">
            <v>#N/A</v>
          </cell>
        </row>
        <row r="1829">
          <cell r="H1829">
            <v>49494</v>
          </cell>
          <cell r="I1829">
            <v>0</v>
          </cell>
          <cell r="J1829" t="str">
            <v>MAINUDDIN AHMAD</v>
          </cell>
          <cell r="K1829" t="str">
            <v>NASIR</v>
          </cell>
          <cell r="L1829" t="str">
            <v>SECURITY GUARD</v>
          </cell>
          <cell r="M1829" t="str">
            <v>DL/11810/58848</v>
          </cell>
          <cell r="N1829">
            <v>100215627406</v>
          </cell>
          <cell r="O1829">
            <v>100215627406</v>
          </cell>
          <cell r="P1829">
            <v>2015335422</v>
          </cell>
        </row>
        <row r="1830">
          <cell r="H1830">
            <v>49550</v>
          </cell>
          <cell r="I1830">
            <v>0</v>
          </cell>
          <cell r="J1830" t="str">
            <v>DEEP NARAYAN SINGH</v>
          </cell>
          <cell r="K1830" t="str">
            <v>BRIJ BIHARI SINGH</v>
          </cell>
          <cell r="L1830" t="str">
            <v>SECURITY GUARD</v>
          </cell>
          <cell r="M1830" t="str">
            <v>DL/11810/59125</v>
          </cell>
          <cell r="N1830">
            <v>100763886903</v>
          </cell>
          <cell r="O1830">
            <v>100763886903</v>
          </cell>
          <cell r="P1830">
            <v>2015364430</v>
          </cell>
        </row>
        <row r="1831">
          <cell r="H1831">
            <v>50176</v>
          </cell>
          <cell r="I1831">
            <v>0</v>
          </cell>
          <cell r="J1831" t="str">
            <v>ANIL PARSAD</v>
          </cell>
          <cell r="K1831" t="str">
            <v>BHAGWAT SAW</v>
          </cell>
          <cell r="L1831" t="str">
            <v>SECURITY GUARD</v>
          </cell>
          <cell r="M1831" t="str">
            <v>DL/11810/61116</v>
          </cell>
          <cell r="N1831">
            <v>100754548136</v>
          </cell>
          <cell r="O1831">
            <v>100754548136</v>
          </cell>
          <cell r="P1831">
            <v>2014193276</v>
          </cell>
        </row>
        <row r="1832">
          <cell r="H1832">
            <v>65605</v>
          </cell>
          <cell r="I1832">
            <v>0</v>
          </cell>
          <cell r="J1832" t="str">
            <v>MUKESH KUMAR</v>
          </cell>
          <cell r="K1832" t="str">
            <v>BHAWANI DEEN</v>
          </cell>
          <cell r="L1832" t="str">
            <v>SECURITY GUARD</v>
          </cell>
          <cell r="M1832">
            <v>0</v>
          </cell>
          <cell r="N1832">
            <v>101368835136</v>
          </cell>
          <cell r="O1832">
            <v>101368835136</v>
          </cell>
          <cell r="P1832">
            <v>5916750256</v>
          </cell>
        </row>
        <row r="1833">
          <cell r="H1833">
            <v>68795</v>
          </cell>
          <cell r="I1833">
            <v>0</v>
          </cell>
          <cell r="J1833" t="str">
            <v>RAMADAS</v>
          </cell>
          <cell r="K1833" t="str">
            <v>RAMALAKSHIM</v>
          </cell>
          <cell r="L1833" t="str">
            <v>SECURITY GUARD</v>
          </cell>
          <cell r="M1833">
            <v>0</v>
          </cell>
          <cell r="N1833">
            <v>100301072528</v>
          </cell>
          <cell r="O1833">
            <v>100301072528</v>
          </cell>
          <cell r="P1833">
            <v>2017218845</v>
          </cell>
        </row>
        <row r="1834">
          <cell r="H1834" t="str">
            <v>KOH353</v>
          </cell>
          <cell r="I1834">
            <v>0</v>
          </cell>
          <cell r="J1834" t="str">
            <v>PIOUS.K.S</v>
          </cell>
          <cell r="K1834">
            <v>0</v>
          </cell>
          <cell r="L1834" t="str">
            <v>SECURITY GUARD</v>
          </cell>
          <cell r="M1834" t="str">
            <v>DL/11810/27471</v>
          </cell>
          <cell r="N1834">
            <v>100271980968</v>
          </cell>
          <cell r="O1834">
            <v>100271980968</v>
          </cell>
          <cell r="P1834">
            <v>4702684297</v>
          </cell>
        </row>
        <row r="1835">
          <cell r="H1835" t="str">
            <v>KOH998</v>
          </cell>
          <cell r="I1835">
            <v>0</v>
          </cell>
          <cell r="J1835" t="str">
            <v>S. BHADRAN</v>
          </cell>
          <cell r="K1835" t="str">
            <v>SUKUMARAN</v>
          </cell>
          <cell r="L1835" t="str">
            <v>SECURITY GUARD</v>
          </cell>
          <cell r="M1835" t="str">
            <v>DL/11810/57371</v>
          </cell>
          <cell r="N1835">
            <v>100322983931</v>
          </cell>
          <cell r="O1835">
            <v>100322983931</v>
          </cell>
          <cell r="P1835">
            <v>4707030376</v>
          </cell>
        </row>
        <row r="1836">
          <cell r="H1836">
            <v>73246</v>
          </cell>
          <cell r="I1836">
            <v>0</v>
          </cell>
          <cell r="J1836" t="str">
            <v>PREM NIWAS PANDEY</v>
          </cell>
          <cell r="K1836" t="str">
            <v>PASHUPATI PANDEYA</v>
          </cell>
          <cell r="L1836" t="str">
            <v>SECURITY GUARD</v>
          </cell>
          <cell r="M1836">
            <v>0</v>
          </cell>
          <cell r="N1836">
            <v>101408964155</v>
          </cell>
          <cell r="O1836">
            <v>101408964155</v>
          </cell>
          <cell r="P1836" t="e">
            <v>#N/A</v>
          </cell>
        </row>
        <row r="1837">
          <cell r="H1837">
            <v>68325</v>
          </cell>
          <cell r="I1837">
            <v>0</v>
          </cell>
          <cell r="J1837" t="str">
            <v>SHUBHAM DUBEY</v>
          </cell>
          <cell r="K1837" t="str">
            <v>BALRAM PRASAD DUBEY</v>
          </cell>
          <cell r="L1837" t="str">
            <v>SUB STATION OPERATOR</v>
          </cell>
          <cell r="M1837">
            <v>0</v>
          </cell>
          <cell r="N1837">
            <v>101166342544</v>
          </cell>
          <cell r="O1837">
            <v>101166342544</v>
          </cell>
          <cell r="P1837">
            <v>8100242160</v>
          </cell>
        </row>
        <row r="1838">
          <cell r="H1838">
            <v>69925</v>
          </cell>
          <cell r="I1838">
            <v>0</v>
          </cell>
          <cell r="J1838" t="str">
            <v>TEERATH PATEL</v>
          </cell>
          <cell r="K1838" t="str">
            <v>SANT RAM PATEL</v>
          </cell>
          <cell r="L1838" t="str">
            <v>HELPER</v>
          </cell>
          <cell r="M1838">
            <v>0</v>
          </cell>
          <cell r="N1838">
            <v>101350838814</v>
          </cell>
          <cell r="O1838">
            <v>101350838814</v>
          </cell>
          <cell r="P1838">
            <v>8100291011</v>
          </cell>
        </row>
        <row r="1839">
          <cell r="H1839">
            <v>69933</v>
          </cell>
          <cell r="I1839">
            <v>0</v>
          </cell>
          <cell r="J1839" t="str">
            <v>PRADEEP KUMAR</v>
          </cell>
          <cell r="K1839" t="str">
            <v>RAJJU LAL CHMAR</v>
          </cell>
          <cell r="L1839" t="str">
            <v>SUB STATION OPERATOR</v>
          </cell>
          <cell r="M1839">
            <v>0</v>
          </cell>
          <cell r="N1839">
            <v>101314707850</v>
          </cell>
          <cell r="O1839">
            <v>101314707850</v>
          </cell>
          <cell r="P1839">
            <v>8100291019</v>
          </cell>
        </row>
        <row r="1840">
          <cell r="H1840">
            <v>69936</v>
          </cell>
          <cell r="I1840">
            <v>0</v>
          </cell>
          <cell r="J1840" t="str">
            <v>DEEPAK SONI</v>
          </cell>
          <cell r="K1840" t="str">
            <v>SHANKAR LAL SONI</v>
          </cell>
          <cell r="L1840" t="str">
            <v>SUB STATION OPERATOR</v>
          </cell>
          <cell r="M1840">
            <v>0</v>
          </cell>
          <cell r="N1840">
            <v>101343153539</v>
          </cell>
          <cell r="O1840">
            <v>101343153539</v>
          </cell>
          <cell r="P1840">
            <v>8100291014</v>
          </cell>
        </row>
        <row r="1841">
          <cell r="H1841">
            <v>48460</v>
          </cell>
          <cell r="I1841">
            <v>0</v>
          </cell>
          <cell r="J1841" t="str">
            <v>PARASURAM</v>
          </cell>
          <cell r="K1841" t="str">
            <v>RUDDAL PARSAD SINGH</v>
          </cell>
          <cell r="L1841" t="str">
            <v>SECURITY SUPERVISOR</v>
          </cell>
          <cell r="M1841" t="str">
            <v>DL/11810/54126</v>
          </cell>
          <cell r="N1841">
            <v>100268612328</v>
          </cell>
          <cell r="O1841">
            <v>100268612328</v>
          </cell>
          <cell r="P1841">
            <v>2014823450</v>
          </cell>
        </row>
        <row r="1842">
          <cell r="H1842">
            <v>48841</v>
          </cell>
          <cell r="I1842">
            <v>0</v>
          </cell>
          <cell r="J1842" t="str">
            <v>RANJAY KUMAR</v>
          </cell>
          <cell r="K1842" t="str">
            <v>SATYENDER SINGH</v>
          </cell>
          <cell r="L1842" t="str">
            <v>SECURITY GUARD</v>
          </cell>
          <cell r="M1842" t="str">
            <v>DL/11810/55786</v>
          </cell>
          <cell r="N1842">
            <v>100307697363</v>
          </cell>
          <cell r="O1842">
            <v>100307697363</v>
          </cell>
          <cell r="P1842">
            <v>2014435882</v>
          </cell>
        </row>
        <row r="1843">
          <cell r="H1843">
            <v>51542</v>
          </cell>
          <cell r="I1843">
            <v>0</v>
          </cell>
          <cell r="J1843" t="str">
            <v>ASHOK KUMAR SINGH</v>
          </cell>
          <cell r="K1843" t="str">
            <v>LT RAM NAGINA SINGH</v>
          </cell>
          <cell r="L1843" t="str">
            <v>SECURITY GUARD</v>
          </cell>
          <cell r="M1843" t="str">
            <v>DL/11810/62094</v>
          </cell>
          <cell r="N1843">
            <v>100093978863</v>
          </cell>
          <cell r="O1843">
            <v>100093978863</v>
          </cell>
          <cell r="P1843">
            <v>2015602093</v>
          </cell>
        </row>
        <row r="1844">
          <cell r="H1844">
            <v>57440</v>
          </cell>
          <cell r="I1844">
            <v>0</v>
          </cell>
          <cell r="J1844" t="str">
            <v>INDAL SAHNI</v>
          </cell>
          <cell r="K1844" t="str">
            <v>YUGESHWAR SAHNI</v>
          </cell>
          <cell r="L1844" t="str">
            <v>SECURITY GUARD</v>
          </cell>
          <cell r="M1844" t="str">
            <v>DL/11810/69887</v>
          </cell>
          <cell r="N1844">
            <v>100950876647</v>
          </cell>
          <cell r="O1844">
            <v>100950876647</v>
          </cell>
          <cell r="P1844">
            <v>2015107833</v>
          </cell>
        </row>
        <row r="1845">
          <cell r="H1845">
            <v>61434</v>
          </cell>
          <cell r="I1845">
            <v>0</v>
          </cell>
          <cell r="J1845" t="str">
            <v>SANDEEP SINGH</v>
          </cell>
          <cell r="K1845" t="str">
            <v>SATENDRA SINGH</v>
          </cell>
          <cell r="L1845" t="str">
            <v>SECURITY GUARD</v>
          </cell>
          <cell r="M1845">
            <v>0</v>
          </cell>
          <cell r="N1845">
            <v>101115643520</v>
          </cell>
          <cell r="O1845">
            <v>101115643520</v>
          </cell>
          <cell r="P1845">
            <v>2015921786</v>
          </cell>
        </row>
        <row r="1846">
          <cell r="H1846">
            <v>63177</v>
          </cell>
          <cell r="I1846">
            <v>0</v>
          </cell>
          <cell r="J1846" t="str">
            <v>VINAY KUMAR</v>
          </cell>
          <cell r="K1846" t="str">
            <v>SHRI LAL SINGH</v>
          </cell>
          <cell r="L1846" t="str">
            <v>SECURITY GUARD</v>
          </cell>
          <cell r="M1846">
            <v>0</v>
          </cell>
          <cell r="N1846">
            <v>101171217553</v>
          </cell>
          <cell r="O1846">
            <v>101171217553</v>
          </cell>
          <cell r="P1846">
            <v>2016923163</v>
          </cell>
        </row>
        <row r="1847">
          <cell r="H1847">
            <v>64733</v>
          </cell>
          <cell r="I1847">
            <v>0</v>
          </cell>
          <cell r="J1847" t="str">
            <v>PANKAJ KUMAR</v>
          </cell>
          <cell r="K1847" t="str">
            <v>VIRENDRA  KUMAR</v>
          </cell>
          <cell r="L1847" t="str">
            <v>SECURITY GUARD</v>
          </cell>
          <cell r="M1847">
            <v>0</v>
          </cell>
          <cell r="N1847" t="e">
            <v>#N/A</v>
          </cell>
          <cell r="O1847">
            <v>101264634902</v>
          </cell>
          <cell r="P1847" t="e">
            <v>#N/A</v>
          </cell>
        </row>
        <row r="1848">
          <cell r="H1848">
            <v>70506</v>
          </cell>
          <cell r="I1848">
            <v>0</v>
          </cell>
          <cell r="J1848" t="str">
            <v>MANOJ KUMAR</v>
          </cell>
          <cell r="K1848" t="str">
            <v>SATRUGHAN SINGH</v>
          </cell>
          <cell r="L1848" t="str">
            <v>SECURITY GUARD</v>
          </cell>
          <cell r="M1848">
            <v>0</v>
          </cell>
          <cell r="N1848">
            <v>100704675134</v>
          </cell>
          <cell r="O1848">
            <v>100704675134</v>
          </cell>
          <cell r="P1848">
            <v>6912613962</v>
          </cell>
        </row>
        <row r="1849">
          <cell r="H1849">
            <v>72489</v>
          </cell>
          <cell r="I1849">
            <v>0</v>
          </cell>
          <cell r="J1849" t="str">
            <v>MUKESH RATHOUR</v>
          </cell>
          <cell r="K1849" t="str">
            <v>RAMESH</v>
          </cell>
          <cell r="L1849" t="str">
            <v>SECURITY GUARD</v>
          </cell>
          <cell r="M1849">
            <v>0</v>
          </cell>
          <cell r="N1849">
            <v>101061586569</v>
          </cell>
          <cell r="O1849">
            <v>101061586569</v>
          </cell>
          <cell r="P1849">
            <v>2017455601</v>
          </cell>
        </row>
        <row r="1850">
          <cell r="H1850">
            <v>57785</v>
          </cell>
          <cell r="I1850">
            <v>0</v>
          </cell>
          <cell r="J1850" t="str">
            <v>PARWATI VERMA</v>
          </cell>
          <cell r="K1850" t="str">
            <v>RUPESH KUMAR</v>
          </cell>
          <cell r="L1850" t="str">
            <v>SECURITY GUARD</v>
          </cell>
          <cell r="M1850" t="str">
            <v>DL/11810/70059</v>
          </cell>
          <cell r="N1850">
            <v>100949801588</v>
          </cell>
          <cell r="O1850">
            <v>100949801588</v>
          </cell>
          <cell r="P1850">
            <v>5916733887</v>
          </cell>
        </row>
        <row r="1851">
          <cell r="H1851">
            <v>58443</v>
          </cell>
          <cell r="I1851">
            <v>0</v>
          </cell>
          <cell r="J1851" t="str">
            <v>DEVRAJ BHAGAT</v>
          </cell>
          <cell r="K1851" t="str">
            <v>BUDDU BHAGAT</v>
          </cell>
          <cell r="L1851" t="str">
            <v>SECURITY GUARD</v>
          </cell>
          <cell r="M1851" t="str">
            <v>DL/11810/101026</v>
          </cell>
          <cell r="N1851">
            <v>101010229608</v>
          </cell>
          <cell r="O1851">
            <v>101010229608</v>
          </cell>
          <cell r="P1851">
            <v>5915631960</v>
          </cell>
        </row>
        <row r="1852">
          <cell r="H1852">
            <v>58656</v>
          </cell>
          <cell r="I1852">
            <v>0</v>
          </cell>
          <cell r="J1852" t="str">
            <v>KOMAL JIT KHANDE</v>
          </cell>
          <cell r="K1852" t="str">
            <v>BALDEV KHANDE</v>
          </cell>
          <cell r="L1852" t="str">
            <v>SECURITY GUARD</v>
          </cell>
          <cell r="M1852" t="str">
            <v>DL/11810/101045</v>
          </cell>
          <cell r="N1852">
            <v>101043648146</v>
          </cell>
          <cell r="O1852">
            <v>101043648146</v>
          </cell>
          <cell r="P1852">
            <v>5916370797</v>
          </cell>
        </row>
        <row r="1853">
          <cell r="H1853">
            <v>58799</v>
          </cell>
          <cell r="I1853">
            <v>0</v>
          </cell>
          <cell r="J1853" t="str">
            <v>BIRENDRA KUMAR</v>
          </cell>
          <cell r="K1853" t="str">
            <v>KAKA BACHIYA</v>
          </cell>
          <cell r="L1853" t="str">
            <v>SECURITY GUARD</v>
          </cell>
          <cell r="M1853">
            <v>0</v>
          </cell>
          <cell r="N1853">
            <v>101098989337</v>
          </cell>
          <cell r="O1853">
            <v>101098989337</v>
          </cell>
          <cell r="P1853">
            <v>5916409720</v>
          </cell>
        </row>
        <row r="1854">
          <cell r="H1854">
            <v>63147</v>
          </cell>
          <cell r="I1854">
            <v>0</v>
          </cell>
          <cell r="J1854" t="str">
            <v>RAM KUMAR SAHU</v>
          </cell>
          <cell r="K1854" t="str">
            <v>VISHRAM SAHU</v>
          </cell>
          <cell r="L1854" t="str">
            <v>SECURITY GUARD1</v>
          </cell>
          <cell r="M1854">
            <v>0</v>
          </cell>
          <cell r="N1854">
            <v>101241223925</v>
          </cell>
          <cell r="O1854">
            <v>101241223925</v>
          </cell>
          <cell r="P1854">
            <v>5916609202</v>
          </cell>
        </row>
        <row r="1855">
          <cell r="H1855">
            <v>64241</v>
          </cell>
          <cell r="I1855">
            <v>0</v>
          </cell>
          <cell r="J1855" t="str">
            <v>GOPI RAM SAHU</v>
          </cell>
          <cell r="K1855" t="str">
            <v>JAGAT RAM SAHU</v>
          </cell>
          <cell r="L1855" t="str">
            <v>SECURITY GUARD</v>
          </cell>
          <cell r="M1855">
            <v>0</v>
          </cell>
          <cell r="N1855">
            <v>101268156637</v>
          </cell>
          <cell r="O1855">
            <v>101268156637</v>
          </cell>
          <cell r="P1855">
            <v>5916659273</v>
          </cell>
        </row>
        <row r="1856">
          <cell r="H1856">
            <v>65374</v>
          </cell>
          <cell r="I1856">
            <v>0</v>
          </cell>
          <cell r="J1856" t="str">
            <v>RAKESH MEHRA</v>
          </cell>
          <cell r="K1856" t="str">
            <v>SURESH MEHRA</v>
          </cell>
          <cell r="L1856" t="str">
            <v>SECURITY GUARD</v>
          </cell>
          <cell r="M1856">
            <v>0</v>
          </cell>
          <cell r="N1856">
            <v>101351410716</v>
          </cell>
          <cell r="O1856">
            <v>101351410716</v>
          </cell>
          <cell r="P1856">
            <v>5916729859</v>
          </cell>
        </row>
        <row r="1857">
          <cell r="H1857">
            <v>68364</v>
          </cell>
          <cell r="I1857">
            <v>0</v>
          </cell>
          <cell r="J1857" t="str">
            <v>YASHODA</v>
          </cell>
          <cell r="K1857" t="str">
            <v>NARESH KUMAR</v>
          </cell>
          <cell r="L1857" t="str">
            <v>LADY GUARD</v>
          </cell>
          <cell r="M1857">
            <v>0</v>
          </cell>
          <cell r="N1857">
            <v>100922460026</v>
          </cell>
          <cell r="O1857">
            <v>100922460026</v>
          </cell>
          <cell r="P1857">
            <v>5916939255</v>
          </cell>
        </row>
        <row r="1858">
          <cell r="H1858">
            <v>69280</v>
          </cell>
          <cell r="I1858">
            <v>0</v>
          </cell>
          <cell r="J1858" t="str">
            <v>MADHURI VARMA</v>
          </cell>
          <cell r="K1858" t="str">
            <v>GHANSYAM VARMA</v>
          </cell>
          <cell r="L1858" t="str">
            <v>HELPER</v>
          </cell>
          <cell r="M1858">
            <v>0</v>
          </cell>
          <cell r="N1858">
            <v>101351410728</v>
          </cell>
          <cell r="O1858">
            <v>101351410728</v>
          </cell>
          <cell r="P1858">
            <v>5916835561</v>
          </cell>
        </row>
        <row r="1859">
          <cell r="H1859">
            <v>70419</v>
          </cell>
          <cell r="I1859">
            <v>0</v>
          </cell>
          <cell r="J1859" t="str">
            <v>VIJAY KUMAR</v>
          </cell>
          <cell r="K1859" t="str">
            <v>PRATAP SINGH PANCHESHWAR</v>
          </cell>
          <cell r="L1859" t="str">
            <v>SECURITY GUARD</v>
          </cell>
          <cell r="M1859">
            <v>0</v>
          </cell>
          <cell r="N1859">
            <v>101219135255</v>
          </cell>
          <cell r="O1859">
            <v>101219135255</v>
          </cell>
          <cell r="P1859">
            <v>5916863736</v>
          </cell>
        </row>
        <row r="1860">
          <cell r="H1860">
            <v>70783</v>
          </cell>
          <cell r="I1860">
            <v>0</v>
          </cell>
          <cell r="J1860" t="str">
            <v>NEETA YADAV</v>
          </cell>
          <cell r="K1860" t="str">
            <v>RAJESH YADAV</v>
          </cell>
          <cell r="L1860" t="str">
            <v>LADY GUARD</v>
          </cell>
          <cell r="M1860">
            <v>0</v>
          </cell>
          <cell r="N1860">
            <v>101233376936</v>
          </cell>
          <cell r="O1860">
            <v>101233376936</v>
          </cell>
          <cell r="P1860">
            <v>5916864494</v>
          </cell>
        </row>
        <row r="1861">
          <cell r="H1861">
            <v>71812</v>
          </cell>
          <cell r="I1861">
            <v>0</v>
          </cell>
          <cell r="J1861" t="str">
            <v>UMESH SAHU</v>
          </cell>
          <cell r="K1861" t="str">
            <v>BISANU RAM SAHU</v>
          </cell>
          <cell r="L1861" t="str">
            <v>SECURITY GUARD</v>
          </cell>
          <cell r="M1861">
            <v>0</v>
          </cell>
          <cell r="N1861">
            <v>101386237001</v>
          </cell>
          <cell r="O1861">
            <v>101386237001</v>
          </cell>
          <cell r="P1861">
            <v>5916939245</v>
          </cell>
        </row>
        <row r="1862">
          <cell r="H1862">
            <v>72958</v>
          </cell>
          <cell r="I1862">
            <v>0</v>
          </cell>
          <cell r="J1862" t="str">
            <v>GOVIND KUMAR MADHUKAR</v>
          </cell>
          <cell r="K1862" t="str">
            <v>LAXMAN LAL MADHUKAR</v>
          </cell>
          <cell r="L1862" t="str">
            <v>SECURITY GUARD</v>
          </cell>
          <cell r="M1862">
            <v>0</v>
          </cell>
          <cell r="N1862">
            <v>101421783158</v>
          </cell>
          <cell r="O1862">
            <v>101421783158</v>
          </cell>
          <cell r="P1862" t="e">
            <v>#N/A</v>
          </cell>
        </row>
        <row r="1863">
          <cell r="H1863">
            <v>73318</v>
          </cell>
          <cell r="I1863">
            <v>0</v>
          </cell>
          <cell r="J1863" t="str">
            <v>SHIVRAM SINGH RATHOR</v>
          </cell>
          <cell r="K1863" t="str">
            <v>SATYANARAYAN</v>
          </cell>
          <cell r="L1863" t="str">
            <v>SECURITY GUARD</v>
          </cell>
          <cell r="M1863">
            <v>0</v>
          </cell>
          <cell r="N1863" t="e">
            <v>#N/A</v>
          </cell>
          <cell r="O1863">
            <v>101408964164</v>
          </cell>
          <cell r="P1863" t="e">
            <v>#N/A</v>
          </cell>
        </row>
        <row r="1864">
          <cell r="H1864">
            <v>73471</v>
          </cell>
          <cell r="I1864">
            <v>0</v>
          </cell>
          <cell r="J1864" t="str">
            <v>SANTOSHI KEVAT</v>
          </cell>
          <cell r="K1864" t="str">
            <v>LT.SEVAK RAM KEVAT</v>
          </cell>
          <cell r="L1864" t="str">
            <v>SECURITY GUARD</v>
          </cell>
          <cell r="M1864">
            <v>0</v>
          </cell>
          <cell r="N1864" t="e">
            <v>#N/A</v>
          </cell>
          <cell r="O1864">
            <v>101418441933</v>
          </cell>
          <cell r="P1864" t="e">
            <v>#N/A</v>
          </cell>
        </row>
        <row r="1865">
          <cell r="H1865">
            <v>73583</v>
          </cell>
          <cell r="I1865">
            <v>0</v>
          </cell>
          <cell r="J1865" t="str">
            <v>PUSHPENDRA RAO HATEKAR</v>
          </cell>
          <cell r="K1865" t="str">
            <v>LT GULAB RAO HATEKAR</v>
          </cell>
          <cell r="L1865" t="str">
            <v>GUARD</v>
          </cell>
          <cell r="M1865">
            <v>0</v>
          </cell>
          <cell r="N1865" t="e">
            <v>#N/A</v>
          </cell>
          <cell r="O1865">
            <v>100616655993</v>
          </cell>
          <cell r="P1865" t="e">
            <v>#N/A</v>
          </cell>
        </row>
        <row r="1866">
          <cell r="H1866">
            <v>64216</v>
          </cell>
          <cell r="I1866">
            <v>0</v>
          </cell>
          <cell r="J1866" t="str">
            <v>JITENDRA KUMAR SHARMA</v>
          </cell>
          <cell r="K1866" t="str">
            <v>PRAKASH CHANDRA SHARMA</v>
          </cell>
          <cell r="L1866" t="str">
            <v>SECURITY GUARD</v>
          </cell>
          <cell r="M1866">
            <v>0</v>
          </cell>
          <cell r="N1866">
            <v>101234531853</v>
          </cell>
          <cell r="O1866">
            <v>101234531853</v>
          </cell>
          <cell r="P1866">
            <v>1509298280</v>
          </cell>
        </row>
        <row r="1867">
          <cell r="H1867">
            <v>73307</v>
          </cell>
          <cell r="I1867">
            <v>0</v>
          </cell>
          <cell r="J1867" t="str">
            <v>SUNDAR SINGH</v>
          </cell>
          <cell r="K1867" t="str">
            <v>RATAN SINGH</v>
          </cell>
          <cell r="L1867" t="str">
            <v>SECURITY GUARD</v>
          </cell>
          <cell r="M1867">
            <v>0</v>
          </cell>
          <cell r="N1867">
            <v>101421783189</v>
          </cell>
          <cell r="O1867">
            <v>101421783189</v>
          </cell>
          <cell r="P1867" t="e">
            <v>#N/A</v>
          </cell>
        </row>
        <row r="1868">
          <cell r="H1868">
            <v>61750</v>
          </cell>
          <cell r="I1868">
            <v>0</v>
          </cell>
          <cell r="J1868" t="str">
            <v>SURESH KUMAR</v>
          </cell>
          <cell r="K1868" t="str">
            <v>SULTAN SINGH</v>
          </cell>
          <cell r="L1868" t="str">
            <v>SECURITY SUPERVISOR</v>
          </cell>
          <cell r="M1868">
            <v>0</v>
          </cell>
          <cell r="N1868">
            <v>101112063451</v>
          </cell>
          <cell r="O1868">
            <v>101112063451</v>
          </cell>
          <cell r="P1868">
            <v>1508899105</v>
          </cell>
        </row>
        <row r="1869">
          <cell r="H1869">
            <v>61752</v>
          </cell>
          <cell r="I1869">
            <v>0</v>
          </cell>
          <cell r="J1869" t="str">
            <v>KAILASH KUMAR</v>
          </cell>
          <cell r="K1869" t="str">
            <v>RAM CHANDRA</v>
          </cell>
          <cell r="L1869" t="str">
            <v>SECURITY GUARD</v>
          </cell>
          <cell r="M1869">
            <v>0</v>
          </cell>
          <cell r="N1869">
            <v>101115644320</v>
          </cell>
          <cell r="O1869">
            <v>101115644320</v>
          </cell>
          <cell r="P1869">
            <v>1508899049</v>
          </cell>
        </row>
        <row r="1870">
          <cell r="H1870">
            <v>62633</v>
          </cell>
          <cell r="I1870">
            <v>0</v>
          </cell>
          <cell r="J1870" t="str">
            <v>RAJENDER</v>
          </cell>
          <cell r="K1870" t="str">
            <v>RANVEER</v>
          </cell>
          <cell r="L1870" t="str">
            <v>SECURITY GUARD</v>
          </cell>
          <cell r="M1870">
            <v>0</v>
          </cell>
          <cell r="N1870">
            <v>101153244703</v>
          </cell>
          <cell r="O1870">
            <v>101153244703</v>
          </cell>
          <cell r="P1870">
            <v>1509036259</v>
          </cell>
        </row>
        <row r="1871">
          <cell r="H1871">
            <v>63259</v>
          </cell>
          <cell r="I1871">
            <v>0</v>
          </cell>
          <cell r="J1871" t="str">
            <v>PRAHLAD LOHAR</v>
          </cell>
          <cell r="K1871" t="str">
            <v>KANA RAM LOHAR</v>
          </cell>
          <cell r="L1871" t="str">
            <v>SECURITY GUARD</v>
          </cell>
          <cell r="M1871">
            <v>0</v>
          </cell>
          <cell r="N1871">
            <v>101190341764</v>
          </cell>
          <cell r="O1871">
            <v>101190341764</v>
          </cell>
          <cell r="P1871">
            <v>1509159560</v>
          </cell>
        </row>
        <row r="1872">
          <cell r="H1872">
            <v>63995</v>
          </cell>
          <cell r="I1872">
            <v>0</v>
          </cell>
          <cell r="J1872" t="str">
            <v>RAMNIWAS MEENA</v>
          </cell>
          <cell r="K1872" t="str">
            <v>RAMKISHAN MEENA</v>
          </cell>
          <cell r="L1872" t="str">
            <v>SECURITY GUARD</v>
          </cell>
          <cell r="M1872">
            <v>0</v>
          </cell>
          <cell r="N1872">
            <v>101234531876</v>
          </cell>
          <cell r="O1872">
            <v>101234531876</v>
          </cell>
          <cell r="P1872">
            <v>5916637284</v>
          </cell>
        </row>
        <row r="1873">
          <cell r="H1873">
            <v>67772</v>
          </cell>
          <cell r="I1873">
            <v>0</v>
          </cell>
          <cell r="J1873" t="str">
            <v>MADHU LAL JAT</v>
          </cell>
          <cell r="K1873" t="str">
            <v>RAMDHAN JAT</v>
          </cell>
          <cell r="L1873" t="str">
            <v>SECURITY GUARD</v>
          </cell>
          <cell r="M1873">
            <v>0</v>
          </cell>
          <cell r="N1873">
            <v>101358025080</v>
          </cell>
          <cell r="O1873">
            <v>101358025080</v>
          </cell>
          <cell r="P1873">
            <v>1509569130</v>
          </cell>
        </row>
        <row r="1874">
          <cell r="H1874">
            <v>71145</v>
          </cell>
          <cell r="I1874">
            <v>0</v>
          </cell>
          <cell r="J1874" t="str">
            <v>CHHOTELAL SAINI</v>
          </cell>
          <cell r="K1874" t="str">
            <v>JAGDISH PRASAD SAINI</v>
          </cell>
          <cell r="L1874" t="str">
            <v>SECURITY GUARD</v>
          </cell>
          <cell r="M1874">
            <v>0</v>
          </cell>
          <cell r="N1874">
            <v>101371633502</v>
          </cell>
          <cell r="O1874">
            <v>101371633502</v>
          </cell>
          <cell r="P1874">
            <v>1509834153</v>
          </cell>
        </row>
        <row r="1875">
          <cell r="H1875">
            <v>72023</v>
          </cell>
          <cell r="I1875">
            <v>0</v>
          </cell>
          <cell r="J1875" t="str">
            <v>BHOOPENDRA</v>
          </cell>
          <cell r="K1875" t="str">
            <v>RAJENDRA SINGH</v>
          </cell>
          <cell r="L1875" t="str">
            <v>SECURITY GUARD</v>
          </cell>
          <cell r="M1875">
            <v>0</v>
          </cell>
          <cell r="N1875">
            <v>101392355727</v>
          </cell>
          <cell r="O1875">
            <v>101392355727</v>
          </cell>
          <cell r="P1875">
            <v>1509939987</v>
          </cell>
        </row>
        <row r="1876">
          <cell r="H1876">
            <v>67069</v>
          </cell>
          <cell r="I1876">
            <v>0</v>
          </cell>
          <cell r="J1876" t="str">
            <v>SURESH KUMAR LAVESH</v>
          </cell>
          <cell r="K1876" t="str">
            <v>GEND LAL LAVESH</v>
          </cell>
          <cell r="L1876" t="str">
            <v>SUB STATION OPERATOR</v>
          </cell>
          <cell r="M1876">
            <v>0</v>
          </cell>
          <cell r="N1876">
            <v>101329423323</v>
          </cell>
          <cell r="O1876">
            <v>101329423323</v>
          </cell>
          <cell r="P1876" t="e">
            <v>#N/A</v>
          </cell>
        </row>
        <row r="1877">
          <cell r="H1877">
            <v>67070</v>
          </cell>
          <cell r="I1877">
            <v>0</v>
          </cell>
          <cell r="J1877" t="str">
            <v>VIRENDRA KUMAR DHURVE</v>
          </cell>
          <cell r="K1877" t="str">
            <v>BHOLA RAM DHURVE</v>
          </cell>
          <cell r="L1877" t="str">
            <v>SUB STATION OPERATOR</v>
          </cell>
          <cell r="M1877">
            <v>0</v>
          </cell>
          <cell r="N1877">
            <v>101329511218</v>
          </cell>
          <cell r="O1877">
            <v>101329511218</v>
          </cell>
          <cell r="P1877" t="e">
            <v>#N/A</v>
          </cell>
        </row>
        <row r="1878">
          <cell r="H1878">
            <v>67071</v>
          </cell>
          <cell r="I1878">
            <v>0</v>
          </cell>
          <cell r="J1878" t="str">
            <v>SHER SINGH MARKAM</v>
          </cell>
          <cell r="K1878" t="str">
            <v>LAMU SINGH MARKAM</v>
          </cell>
          <cell r="L1878" t="str">
            <v>LINEMAN HELPER</v>
          </cell>
          <cell r="M1878">
            <v>0</v>
          </cell>
          <cell r="N1878">
            <v>101311476889</v>
          </cell>
          <cell r="O1878">
            <v>101311476889</v>
          </cell>
          <cell r="P1878" t="e">
            <v>#N/A</v>
          </cell>
        </row>
        <row r="1879">
          <cell r="H1879">
            <v>67072</v>
          </cell>
          <cell r="I1879">
            <v>0</v>
          </cell>
          <cell r="J1879" t="str">
            <v>JIVAN SINGH UDDAY</v>
          </cell>
          <cell r="K1879" t="str">
            <v>GANPAT SINGH UDDAY</v>
          </cell>
          <cell r="L1879" t="str">
            <v>LINEMAN HELPER</v>
          </cell>
          <cell r="M1879">
            <v>0</v>
          </cell>
          <cell r="N1879">
            <v>101205532425</v>
          </cell>
          <cell r="O1879">
            <v>101205532425</v>
          </cell>
          <cell r="P1879" t="e">
            <v>#N/A</v>
          </cell>
        </row>
        <row r="1880">
          <cell r="H1880">
            <v>67074</v>
          </cell>
          <cell r="I1880">
            <v>0</v>
          </cell>
          <cell r="J1880" t="str">
            <v>GANGA SINGH MARAVI</v>
          </cell>
          <cell r="K1880" t="str">
            <v>DAYARAM SINGH MARAVI</v>
          </cell>
          <cell r="L1880" t="str">
            <v>SUB STATION HELPER</v>
          </cell>
          <cell r="M1880">
            <v>0</v>
          </cell>
          <cell r="N1880">
            <v>101311476891</v>
          </cell>
          <cell r="O1880">
            <v>101311476891</v>
          </cell>
          <cell r="P1880" t="e">
            <v>#N/A</v>
          </cell>
        </row>
        <row r="1881">
          <cell r="H1881">
            <v>67075</v>
          </cell>
          <cell r="I1881">
            <v>0</v>
          </cell>
          <cell r="J1881" t="str">
            <v>BHUPENDRA BISEN</v>
          </cell>
          <cell r="K1881" t="str">
            <v>CHETANLAL BISEN</v>
          </cell>
          <cell r="L1881" t="str">
            <v>SUB STATION OPERATOR</v>
          </cell>
          <cell r="M1881">
            <v>0</v>
          </cell>
          <cell r="N1881">
            <v>101311476858</v>
          </cell>
          <cell r="O1881">
            <v>101311476858</v>
          </cell>
          <cell r="P1881" t="e">
            <v>#N/A</v>
          </cell>
        </row>
        <row r="1882">
          <cell r="H1882">
            <v>67077</v>
          </cell>
          <cell r="I1882">
            <v>0</v>
          </cell>
          <cell r="J1882" t="str">
            <v>NIRDOSH PATLE</v>
          </cell>
          <cell r="K1882" t="str">
            <v>GULAB CHAND PATLE</v>
          </cell>
          <cell r="L1882" t="str">
            <v>SUB STATION OPERATOR</v>
          </cell>
          <cell r="M1882">
            <v>0</v>
          </cell>
          <cell r="N1882">
            <v>101350838657</v>
          </cell>
          <cell r="O1882">
            <v>101350838657</v>
          </cell>
          <cell r="P1882" t="e">
            <v>#N/A</v>
          </cell>
        </row>
        <row r="1883">
          <cell r="H1883">
            <v>67078</v>
          </cell>
          <cell r="I1883">
            <v>0</v>
          </cell>
          <cell r="J1883" t="str">
            <v>PRATAP SINGH DHURWEY</v>
          </cell>
          <cell r="K1883" t="str">
            <v>HEERA SINGH DHURWEY</v>
          </cell>
          <cell r="L1883" t="str">
            <v>SUB STATION HELPER</v>
          </cell>
          <cell r="M1883">
            <v>0</v>
          </cell>
          <cell r="N1883">
            <v>101329422871</v>
          </cell>
          <cell r="O1883">
            <v>101329422871</v>
          </cell>
          <cell r="P1883" t="e">
            <v>#N/A</v>
          </cell>
        </row>
        <row r="1884">
          <cell r="H1884">
            <v>68331</v>
          </cell>
          <cell r="I1884">
            <v>0</v>
          </cell>
          <cell r="J1884" t="str">
            <v>HEMRAJ SINGH PARASTE</v>
          </cell>
          <cell r="K1884" t="str">
            <v>TIHARU SINGH PARASTE</v>
          </cell>
          <cell r="L1884" t="str">
            <v>SUB STATION OPERATOR</v>
          </cell>
          <cell r="M1884">
            <v>0</v>
          </cell>
          <cell r="N1884">
            <v>101311480092</v>
          </cell>
          <cell r="O1884">
            <v>101311480092</v>
          </cell>
          <cell r="P1884" t="e">
            <v>#N/A</v>
          </cell>
        </row>
        <row r="1885">
          <cell r="H1885">
            <v>70740</v>
          </cell>
          <cell r="I1885">
            <v>0</v>
          </cell>
          <cell r="J1885" t="str">
            <v>RAJ KUMAR DHURWEY</v>
          </cell>
          <cell r="K1885" t="str">
            <v>BUDHRAM</v>
          </cell>
          <cell r="L1885" t="str">
            <v>HELPER</v>
          </cell>
          <cell r="M1885">
            <v>0</v>
          </cell>
          <cell r="N1885">
            <v>101348953418</v>
          </cell>
          <cell r="O1885">
            <v>101348953418</v>
          </cell>
          <cell r="P1885" t="e">
            <v>#N/A</v>
          </cell>
        </row>
        <row r="1886">
          <cell r="H1886">
            <v>66840</v>
          </cell>
          <cell r="I1886">
            <v>0</v>
          </cell>
          <cell r="J1886" t="str">
            <v>NEELESH KESHARWANI</v>
          </cell>
          <cell r="K1886" t="str">
            <v>RAKESH KESHARWANI</v>
          </cell>
          <cell r="L1886" t="str">
            <v>SUB STATION HELPER</v>
          </cell>
          <cell r="M1886">
            <v>0</v>
          </cell>
          <cell r="N1886">
            <v>101311479618</v>
          </cell>
          <cell r="O1886">
            <v>101311479618</v>
          </cell>
          <cell r="P1886" t="e">
            <v>#N/A</v>
          </cell>
        </row>
        <row r="1887">
          <cell r="H1887">
            <v>66842</v>
          </cell>
          <cell r="I1887">
            <v>0</v>
          </cell>
          <cell r="J1887" t="str">
            <v>HASIM KURAISHEE</v>
          </cell>
          <cell r="K1887" t="str">
            <v>KADEER KURAISHEE</v>
          </cell>
          <cell r="L1887" t="str">
            <v>SUB STATION OPERATOR</v>
          </cell>
          <cell r="M1887">
            <v>0</v>
          </cell>
          <cell r="N1887">
            <v>101311479625</v>
          </cell>
          <cell r="O1887">
            <v>101311479625</v>
          </cell>
          <cell r="P1887" t="e">
            <v>#N/A</v>
          </cell>
        </row>
        <row r="1888">
          <cell r="H1888">
            <v>66843</v>
          </cell>
          <cell r="I1888">
            <v>0</v>
          </cell>
          <cell r="J1888" t="str">
            <v>RAJESH KUMAR DEHARIYA</v>
          </cell>
          <cell r="K1888" t="str">
            <v>UDAY SINGH DEHARIYA</v>
          </cell>
          <cell r="L1888" t="str">
            <v>SUB STATION OPERATOR</v>
          </cell>
          <cell r="M1888">
            <v>0</v>
          </cell>
          <cell r="N1888">
            <v>101157038026</v>
          </cell>
          <cell r="O1888">
            <v>101157038026</v>
          </cell>
          <cell r="P1888" t="e">
            <v>#N/A</v>
          </cell>
        </row>
        <row r="1889">
          <cell r="H1889">
            <v>66844</v>
          </cell>
          <cell r="I1889">
            <v>0</v>
          </cell>
          <cell r="J1889" t="str">
            <v>SHIV KUMAR DEHARIYA</v>
          </cell>
          <cell r="K1889" t="str">
            <v>HEERA LAL DEHARIYA</v>
          </cell>
          <cell r="L1889" t="str">
            <v>SUB STATION OPERATOR</v>
          </cell>
          <cell r="M1889">
            <v>0</v>
          </cell>
          <cell r="N1889">
            <v>101157038019</v>
          </cell>
          <cell r="O1889">
            <v>101157038019</v>
          </cell>
          <cell r="P1889" t="e">
            <v>#N/A</v>
          </cell>
        </row>
        <row r="1890">
          <cell r="H1890">
            <v>66845</v>
          </cell>
          <cell r="I1890">
            <v>0</v>
          </cell>
          <cell r="J1890" t="str">
            <v>KUBER SINGH THAKUR</v>
          </cell>
          <cell r="K1890" t="str">
            <v>RAMSINGH THAKUR</v>
          </cell>
          <cell r="L1890" t="str">
            <v>FUSE OF  CALL</v>
          </cell>
          <cell r="M1890">
            <v>0</v>
          </cell>
          <cell r="N1890">
            <v>101325765334</v>
          </cell>
          <cell r="O1890">
            <v>101325765334</v>
          </cell>
          <cell r="P1890" t="e">
            <v>#N/A</v>
          </cell>
        </row>
        <row r="1891">
          <cell r="H1891">
            <v>66846</v>
          </cell>
          <cell r="I1891">
            <v>0</v>
          </cell>
          <cell r="J1891" t="str">
            <v>TOSHIF MANSURI</v>
          </cell>
          <cell r="K1891" t="str">
            <v>SADIK MANSURI</v>
          </cell>
          <cell r="L1891" t="str">
            <v>FUSE OF  CALL</v>
          </cell>
          <cell r="M1891">
            <v>0</v>
          </cell>
          <cell r="N1891">
            <v>101328291266</v>
          </cell>
          <cell r="O1891">
            <v>101328291266</v>
          </cell>
          <cell r="P1891" t="e">
            <v>#N/A</v>
          </cell>
        </row>
        <row r="1892">
          <cell r="H1892">
            <v>66847</v>
          </cell>
          <cell r="I1892">
            <v>0</v>
          </cell>
          <cell r="J1892" t="str">
            <v>BHOJRAJ LODHI</v>
          </cell>
          <cell r="K1892" t="str">
            <v>DEVSINGH LODHI</v>
          </cell>
          <cell r="L1892" t="str">
            <v>LINEMAN HELPER</v>
          </cell>
          <cell r="M1892">
            <v>0</v>
          </cell>
          <cell r="N1892">
            <v>101328291348</v>
          </cell>
          <cell r="O1892">
            <v>101328291348</v>
          </cell>
          <cell r="P1892" t="e">
            <v>#N/A</v>
          </cell>
        </row>
        <row r="1893">
          <cell r="H1893">
            <v>66848</v>
          </cell>
          <cell r="I1893">
            <v>0</v>
          </cell>
          <cell r="J1893" t="str">
            <v>ASVANEE TIWARI</v>
          </cell>
          <cell r="K1893" t="str">
            <v>RAM KISHOR TIWARI</v>
          </cell>
          <cell r="L1893" t="str">
            <v>LINEMAN HELPER</v>
          </cell>
          <cell r="M1893">
            <v>0</v>
          </cell>
          <cell r="N1893">
            <v>101328291278</v>
          </cell>
          <cell r="O1893">
            <v>101328291278</v>
          </cell>
          <cell r="P1893" t="e">
            <v>#N/A</v>
          </cell>
        </row>
        <row r="1894">
          <cell r="H1894">
            <v>66849</v>
          </cell>
          <cell r="I1894">
            <v>0</v>
          </cell>
          <cell r="J1894" t="str">
            <v>NARENDRA TEKAM</v>
          </cell>
          <cell r="K1894" t="str">
            <v>CHHIDAMI LAL</v>
          </cell>
          <cell r="L1894" t="str">
            <v>LINEMAN HELPER</v>
          </cell>
          <cell r="M1894">
            <v>0</v>
          </cell>
          <cell r="N1894">
            <v>101328333251</v>
          </cell>
          <cell r="O1894">
            <v>101328333251</v>
          </cell>
          <cell r="P1894" t="e">
            <v>#N/A</v>
          </cell>
        </row>
        <row r="1895">
          <cell r="H1895">
            <v>67203</v>
          </cell>
          <cell r="I1895">
            <v>0</v>
          </cell>
          <cell r="J1895" t="str">
            <v>GOPAL PRASAD YADAV</v>
          </cell>
          <cell r="K1895" t="str">
            <v>POONA RAM</v>
          </cell>
          <cell r="L1895" t="str">
            <v>FUSE OF  CALL</v>
          </cell>
          <cell r="M1895">
            <v>0</v>
          </cell>
          <cell r="N1895">
            <v>101311479639</v>
          </cell>
          <cell r="O1895">
            <v>101311479639</v>
          </cell>
          <cell r="P1895" t="e">
            <v>#N/A</v>
          </cell>
        </row>
        <row r="1896">
          <cell r="H1896">
            <v>67208</v>
          </cell>
          <cell r="I1896">
            <v>0</v>
          </cell>
          <cell r="J1896" t="str">
            <v>CHAIN SINGH THAKUR</v>
          </cell>
          <cell r="K1896" t="str">
            <v>MUKKI SINGH THAKUR</v>
          </cell>
          <cell r="L1896" t="str">
            <v>SUB STATION HELPER</v>
          </cell>
          <cell r="M1896">
            <v>0</v>
          </cell>
          <cell r="N1896">
            <v>101011593111</v>
          </cell>
          <cell r="O1896">
            <v>101011593111</v>
          </cell>
          <cell r="P1896" t="e">
            <v>#N/A</v>
          </cell>
        </row>
        <row r="1897">
          <cell r="H1897">
            <v>68197</v>
          </cell>
          <cell r="I1897">
            <v>0</v>
          </cell>
          <cell r="J1897" t="str">
            <v>SUDEEP SINGH CHAUHAN</v>
          </cell>
          <cell r="K1897" t="str">
            <v>RAM AWTAR SINGH CHAUHAN</v>
          </cell>
          <cell r="L1897" t="str">
            <v>SUB STATION OPERATOR</v>
          </cell>
          <cell r="M1897">
            <v>0</v>
          </cell>
          <cell r="N1897">
            <v>101311479602</v>
          </cell>
          <cell r="O1897">
            <v>101311479602</v>
          </cell>
          <cell r="P1897" t="e">
            <v>#N/A</v>
          </cell>
        </row>
        <row r="1898">
          <cell r="H1898">
            <v>68198</v>
          </cell>
          <cell r="I1898">
            <v>0</v>
          </cell>
          <cell r="J1898" t="str">
            <v>SHER SINGH PARTE</v>
          </cell>
          <cell r="K1898" t="str">
            <v>RAM PRASAD PARTE</v>
          </cell>
          <cell r="L1898" t="str">
            <v>HELPER</v>
          </cell>
          <cell r="M1898">
            <v>0</v>
          </cell>
          <cell r="N1898">
            <v>101231699362</v>
          </cell>
          <cell r="O1898">
            <v>101231699362</v>
          </cell>
          <cell r="P1898" t="e">
            <v>#N/A</v>
          </cell>
        </row>
        <row r="1899">
          <cell r="H1899">
            <v>66029</v>
          </cell>
          <cell r="I1899">
            <v>0</v>
          </cell>
          <cell r="J1899" t="str">
            <v>MUKESH GADESHWAR</v>
          </cell>
          <cell r="K1899" t="str">
            <v>GANESH GADESHWAR</v>
          </cell>
          <cell r="L1899" t="str">
            <v>HELPER</v>
          </cell>
          <cell r="M1899">
            <v>0</v>
          </cell>
          <cell r="N1899">
            <v>101311477848</v>
          </cell>
          <cell r="O1899">
            <v>101311477848</v>
          </cell>
          <cell r="P1899">
            <v>8100245752</v>
          </cell>
        </row>
        <row r="1900">
          <cell r="H1900">
            <v>66030</v>
          </cell>
          <cell r="I1900">
            <v>0</v>
          </cell>
          <cell r="J1900" t="str">
            <v>KAMLESH BANOTE</v>
          </cell>
          <cell r="K1900" t="str">
            <v>BHUVAN LAL BANOTE</v>
          </cell>
          <cell r="L1900" t="str">
            <v>OPERATOR</v>
          </cell>
          <cell r="M1900">
            <v>0</v>
          </cell>
          <cell r="N1900">
            <v>101311477853</v>
          </cell>
          <cell r="O1900">
            <v>101311477853</v>
          </cell>
          <cell r="P1900">
            <v>8100245765</v>
          </cell>
        </row>
        <row r="1901">
          <cell r="H1901">
            <v>66031</v>
          </cell>
          <cell r="I1901">
            <v>0</v>
          </cell>
          <cell r="J1901" t="str">
            <v>VIRENDRA CHOPDE</v>
          </cell>
          <cell r="K1901" t="str">
            <v>LATE AMILAL CHOPDE</v>
          </cell>
          <cell r="L1901" t="str">
            <v>OPERATOR</v>
          </cell>
          <cell r="M1901">
            <v>0</v>
          </cell>
          <cell r="N1901">
            <v>101311477830</v>
          </cell>
          <cell r="O1901">
            <v>101311477830</v>
          </cell>
          <cell r="P1901">
            <v>8100245745</v>
          </cell>
        </row>
        <row r="1902">
          <cell r="H1902">
            <v>66032</v>
          </cell>
          <cell r="I1902">
            <v>0</v>
          </cell>
          <cell r="J1902" t="str">
            <v>DINESH RAHANGDALE</v>
          </cell>
          <cell r="K1902" t="str">
            <v>CHHANNULAL RAHANGDALE</v>
          </cell>
          <cell r="L1902" t="str">
            <v>HELPER</v>
          </cell>
          <cell r="M1902">
            <v>0</v>
          </cell>
          <cell r="N1902">
            <v>101263560287</v>
          </cell>
          <cell r="O1902">
            <v>101263560287</v>
          </cell>
          <cell r="P1902" t="e">
            <v>#N/A</v>
          </cell>
        </row>
        <row r="1903">
          <cell r="H1903">
            <v>66033</v>
          </cell>
          <cell r="I1903">
            <v>0</v>
          </cell>
          <cell r="J1903" t="str">
            <v>SANTOSH BIRANWAR</v>
          </cell>
          <cell r="K1903" t="str">
            <v>RAMAJI BIRANWAR</v>
          </cell>
          <cell r="L1903" t="str">
            <v>HELPER</v>
          </cell>
          <cell r="M1903">
            <v>0</v>
          </cell>
          <cell r="N1903">
            <v>101311477876</v>
          </cell>
          <cell r="O1903">
            <v>101311477876</v>
          </cell>
          <cell r="P1903" t="e">
            <v>#N/A</v>
          </cell>
        </row>
        <row r="1904">
          <cell r="H1904">
            <v>66034</v>
          </cell>
          <cell r="I1904">
            <v>0</v>
          </cell>
          <cell r="J1904" t="str">
            <v>LAXMI NARAYAN NAGPURE</v>
          </cell>
          <cell r="K1904" t="str">
            <v>SUKHLAL NAGPURE</v>
          </cell>
          <cell r="L1904" t="str">
            <v>OPERATOR</v>
          </cell>
          <cell r="M1904">
            <v>0</v>
          </cell>
          <cell r="N1904">
            <v>101326390928</v>
          </cell>
          <cell r="O1904">
            <v>101326390928</v>
          </cell>
          <cell r="P1904">
            <v>8100250682</v>
          </cell>
        </row>
        <row r="1905">
          <cell r="H1905">
            <v>66035</v>
          </cell>
          <cell r="I1905">
            <v>0</v>
          </cell>
          <cell r="J1905" t="str">
            <v>TOUSIF KHAN</v>
          </cell>
          <cell r="K1905" t="str">
            <v>KALEEM KHAN</v>
          </cell>
          <cell r="L1905" t="str">
            <v>OPERATOR</v>
          </cell>
          <cell r="M1905">
            <v>0</v>
          </cell>
          <cell r="N1905">
            <v>101311477811</v>
          </cell>
          <cell r="O1905">
            <v>101311477811</v>
          </cell>
          <cell r="P1905" t="e">
            <v>#N/A</v>
          </cell>
        </row>
        <row r="1906">
          <cell r="H1906">
            <v>66036</v>
          </cell>
          <cell r="I1906">
            <v>0</v>
          </cell>
          <cell r="J1906" t="str">
            <v>LOKESH SONWANE</v>
          </cell>
          <cell r="K1906" t="str">
            <v>CHUNNI LAL SONWANE</v>
          </cell>
          <cell r="L1906" t="str">
            <v>COMPUTER OPERATOR</v>
          </cell>
          <cell r="M1906">
            <v>0</v>
          </cell>
          <cell r="N1906">
            <v>100960047728</v>
          </cell>
          <cell r="O1906">
            <v>100960047728</v>
          </cell>
          <cell r="P1906">
            <v>8100245755</v>
          </cell>
        </row>
        <row r="1907">
          <cell r="H1907">
            <v>66039</v>
          </cell>
          <cell r="I1907">
            <v>0</v>
          </cell>
          <cell r="J1907" t="str">
            <v>MANISH DESHMUKH</v>
          </cell>
          <cell r="K1907" t="str">
            <v>DURGA PRASAD DESHMUKH</v>
          </cell>
          <cell r="L1907" t="str">
            <v>OPERATOR</v>
          </cell>
          <cell r="M1907">
            <v>0</v>
          </cell>
          <cell r="N1907">
            <v>100945573767</v>
          </cell>
          <cell r="O1907">
            <v>100945573767</v>
          </cell>
          <cell r="P1907" t="e">
            <v>#N/A</v>
          </cell>
        </row>
        <row r="1908">
          <cell r="H1908">
            <v>66040</v>
          </cell>
          <cell r="I1908">
            <v>0</v>
          </cell>
          <cell r="J1908" t="str">
            <v>SURAJ LAL DAMAHE</v>
          </cell>
          <cell r="K1908" t="str">
            <v>DEENAJI DAMAHE</v>
          </cell>
          <cell r="L1908" t="str">
            <v>HELPER</v>
          </cell>
          <cell r="M1908">
            <v>0</v>
          </cell>
          <cell r="N1908">
            <v>101311477869</v>
          </cell>
          <cell r="O1908">
            <v>101311477869</v>
          </cell>
          <cell r="P1908" t="e">
            <v>#N/A</v>
          </cell>
        </row>
        <row r="1909">
          <cell r="H1909">
            <v>66041</v>
          </cell>
          <cell r="I1909">
            <v>0</v>
          </cell>
          <cell r="J1909" t="str">
            <v>SANJAY LILHARE</v>
          </cell>
          <cell r="K1909" t="str">
            <v>TEKCHAND LILHARE</v>
          </cell>
          <cell r="L1909" t="str">
            <v>COMPUTER OPERATOR</v>
          </cell>
          <cell r="M1909">
            <v>0</v>
          </cell>
          <cell r="N1909">
            <v>101324403473</v>
          </cell>
          <cell r="O1909">
            <v>101324403473</v>
          </cell>
          <cell r="P1909">
            <v>8100245769</v>
          </cell>
        </row>
        <row r="1910">
          <cell r="H1910">
            <v>66042</v>
          </cell>
          <cell r="I1910">
            <v>0</v>
          </cell>
          <cell r="J1910" t="str">
            <v>VIVEK DAHARWAL</v>
          </cell>
          <cell r="K1910" t="str">
            <v>LALCHAND DAHARWAL</v>
          </cell>
          <cell r="L1910" t="str">
            <v>OPERATOR</v>
          </cell>
          <cell r="M1910">
            <v>0</v>
          </cell>
          <cell r="N1910">
            <v>101311477807</v>
          </cell>
          <cell r="O1910">
            <v>101311477807</v>
          </cell>
          <cell r="P1910">
            <v>8100245709</v>
          </cell>
        </row>
        <row r="1911">
          <cell r="H1911">
            <v>66043</v>
          </cell>
          <cell r="I1911">
            <v>0</v>
          </cell>
          <cell r="J1911" t="str">
            <v>SANJAY KUMAR PANCHESHWAR</v>
          </cell>
          <cell r="K1911" t="str">
            <v>TILAKCHAND</v>
          </cell>
          <cell r="L1911" t="str">
            <v>HELPER</v>
          </cell>
          <cell r="M1911">
            <v>0</v>
          </cell>
          <cell r="N1911">
            <v>101326514314</v>
          </cell>
          <cell r="O1911">
            <v>101326514314</v>
          </cell>
          <cell r="P1911">
            <v>8100245798</v>
          </cell>
        </row>
        <row r="1912">
          <cell r="H1912">
            <v>66044</v>
          </cell>
          <cell r="I1912">
            <v>0</v>
          </cell>
          <cell r="J1912" t="str">
            <v>DINESH DAMAHE</v>
          </cell>
          <cell r="K1912" t="str">
            <v>RANGLAL DAMAHE</v>
          </cell>
          <cell r="L1912" t="str">
            <v>HELPER</v>
          </cell>
          <cell r="M1912">
            <v>0</v>
          </cell>
          <cell r="N1912">
            <v>101326086834</v>
          </cell>
          <cell r="O1912">
            <v>101326086834</v>
          </cell>
          <cell r="P1912">
            <v>8100245772</v>
          </cell>
        </row>
        <row r="1913">
          <cell r="H1913">
            <v>66045</v>
          </cell>
          <cell r="I1913">
            <v>0</v>
          </cell>
          <cell r="J1913" t="str">
            <v>NITESH PATLE</v>
          </cell>
          <cell r="K1913" t="str">
            <v>SASHRAM PATLE</v>
          </cell>
          <cell r="L1913" t="str">
            <v>OPERATOR</v>
          </cell>
          <cell r="M1913">
            <v>0</v>
          </cell>
          <cell r="N1913">
            <v>100926314234</v>
          </cell>
          <cell r="O1913">
            <v>100926314234</v>
          </cell>
          <cell r="P1913">
            <v>8100245717</v>
          </cell>
        </row>
        <row r="1914">
          <cell r="H1914">
            <v>66046</v>
          </cell>
          <cell r="I1914">
            <v>0</v>
          </cell>
          <cell r="J1914" t="str">
            <v>RAJESH NAGPURE</v>
          </cell>
          <cell r="K1914" t="str">
            <v>TULSI RAM NAGPURE</v>
          </cell>
          <cell r="L1914" t="str">
            <v>HELPER</v>
          </cell>
          <cell r="M1914">
            <v>0</v>
          </cell>
          <cell r="N1914">
            <v>101329563883</v>
          </cell>
          <cell r="O1914">
            <v>101329563883</v>
          </cell>
          <cell r="P1914" t="e">
            <v>#N/A</v>
          </cell>
        </row>
        <row r="1915">
          <cell r="H1915">
            <v>66047</v>
          </cell>
          <cell r="I1915">
            <v>0</v>
          </cell>
          <cell r="J1915" t="str">
            <v>GHANSHYAM NAGPURE</v>
          </cell>
          <cell r="K1915" t="str">
            <v>JAYRAM NAGPURE</v>
          </cell>
          <cell r="L1915" t="str">
            <v>OPERATOR</v>
          </cell>
          <cell r="M1915">
            <v>0</v>
          </cell>
          <cell r="N1915">
            <v>101311477824</v>
          </cell>
          <cell r="O1915">
            <v>101311477824</v>
          </cell>
          <cell r="P1915" t="e">
            <v>#N/A</v>
          </cell>
        </row>
        <row r="1916">
          <cell r="H1916">
            <v>66048</v>
          </cell>
          <cell r="I1916">
            <v>0</v>
          </cell>
          <cell r="J1916" t="str">
            <v>BHAWNA MATHRE</v>
          </cell>
          <cell r="K1916" t="str">
            <v>KESHLAL MATHRE</v>
          </cell>
          <cell r="L1916" t="str">
            <v>HELPER</v>
          </cell>
          <cell r="M1916">
            <v>0</v>
          </cell>
          <cell r="N1916">
            <v>101326388763</v>
          </cell>
          <cell r="O1916">
            <v>101326388763</v>
          </cell>
          <cell r="P1916">
            <v>8100245762</v>
          </cell>
        </row>
        <row r="1917">
          <cell r="H1917">
            <v>66050</v>
          </cell>
          <cell r="I1917">
            <v>0</v>
          </cell>
          <cell r="J1917" t="str">
            <v>NIRANJAN DESHMUKH</v>
          </cell>
          <cell r="K1917" t="str">
            <v>DOLURAM DESHMUKH</v>
          </cell>
          <cell r="L1917" t="str">
            <v>OPERATOR</v>
          </cell>
          <cell r="M1917">
            <v>0</v>
          </cell>
          <cell r="N1917">
            <v>100917514682</v>
          </cell>
          <cell r="O1917">
            <v>100917514682</v>
          </cell>
          <cell r="P1917">
            <v>8100245712</v>
          </cell>
        </row>
        <row r="1918">
          <cell r="H1918">
            <v>66170</v>
          </cell>
          <cell r="I1918">
            <v>0</v>
          </cell>
          <cell r="J1918" t="str">
            <v>ABHILASH DESHMUKH</v>
          </cell>
          <cell r="K1918" t="str">
            <v>DILBAKSH DESHMUKH</v>
          </cell>
          <cell r="L1918" t="str">
            <v>OPERATOR</v>
          </cell>
          <cell r="M1918">
            <v>0</v>
          </cell>
          <cell r="N1918">
            <v>101311478386</v>
          </cell>
          <cell r="O1918">
            <v>101311478386</v>
          </cell>
          <cell r="P1918" t="e">
            <v>#N/A</v>
          </cell>
        </row>
        <row r="1919">
          <cell r="H1919">
            <v>66414</v>
          </cell>
          <cell r="I1919">
            <v>0</v>
          </cell>
          <cell r="J1919" t="str">
            <v>PRAMOD TEMBHARE</v>
          </cell>
          <cell r="K1919" t="str">
            <v>REKHLAL TEMBHRE</v>
          </cell>
          <cell r="L1919" t="str">
            <v>HELPER</v>
          </cell>
          <cell r="M1919">
            <v>0</v>
          </cell>
          <cell r="N1919">
            <v>101329422925</v>
          </cell>
          <cell r="O1919">
            <v>101329422925</v>
          </cell>
          <cell r="P1919" t="e">
            <v>#N/A</v>
          </cell>
        </row>
        <row r="1920">
          <cell r="H1920">
            <v>71156</v>
          </cell>
          <cell r="I1920">
            <v>0</v>
          </cell>
          <cell r="J1920" t="str">
            <v>SANDEEP KUMAR PATLE</v>
          </cell>
          <cell r="K1920" t="str">
            <v>BEGRAJ PATLE</v>
          </cell>
          <cell r="L1920" t="str">
            <v>ASSISTANT</v>
          </cell>
          <cell r="M1920">
            <v>0</v>
          </cell>
          <cell r="N1920">
            <v>101367690177</v>
          </cell>
          <cell r="O1920">
            <v>101367690177</v>
          </cell>
          <cell r="P1920" t="e">
            <v>#N/A</v>
          </cell>
        </row>
        <row r="1921">
          <cell r="H1921">
            <v>71157</v>
          </cell>
          <cell r="I1921">
            <v>0</v>
          </cell>
          <cell r="J1921" t="str">
            <v>UMESH PATLE</v>
          </cell>
          <cell r="K1921" t="str">
            <v>BHAGWAT PATLE</v>
          </cell>
          <cell r="L1921" t="str">
            <v>ASSISTANT</v>
          </cell>
          <cell r="M1921">
            <v>0</v>
          </cell>
          <cell r="N1921">
            <v>101357897479</v>
          </cell>
          <cell r="O1921">
            <v>101357897479</v>
          </cell>
          <cell r="P1921" t="e">
            <v>#N/A</v>
          </cell>
        </row>
        <row r="1922">
          <cell r="H1922">
            <v>71163</v>
          </cell>
          <cell r="I1922">
            <v>0</v>
          </cell>
          <cell r="J1922" t="str">
            <v>AYUSH PATLE</v>
          </cell>
          <cell r="K1922" t="str">
            <v>ORILAL PATLE</v>
          </cell>
          <cell r="L1922" t="str">
            <v>SUB STATION OPERATOR</v>
          </cell>
          <cell r="M1922">
            <v>0</v>
          </cell>
          <cell r="N1922">
            <v>101358329228</v>
          </cell>
          <cell r="O1922">
            <v>101358329228</v>
          </cell>
          <cell r="P1922" t="e">
            <v>#N/A</v>
          </cell>
        </row>
        <row r="1923">
          <cell r="H1923">
            <v>71518</v>
          </cell>
          <cell r="I1923">
            <v>0</v>
          </cell>
          <cell r="J1923" t="str">
            <v>KAMLESH LILHARE</v>
          </cell>
          <cell r="K1923" t="str">
            <v>SHYAM LILHARE</v>
          </cell>
          <cell r="L1923" t="str">
            <v>ASSISTANT</v>
          </cell>
          <cell r="M1923">
            <v>0</v>
          </cell>
          <cell r="N1923">
            <v>101378334817</v>
          </cell>
          <cell r="O1923">
            <v>101378334817</v>
          </cell>
          <cell r="P1923" t="e">
            <v>#N/A</v>
          </cell>
        </row>
        <row r="1924">
          <cell r="H1924">
            <v>66759</v>
          </cell>
          <cell r="I1924">
            <v>0</v>
          </cell>
          <cell r="J1924" t="str">
            <v>UMESH LAKHERA</v>
          </cell>
          <cell r="K1924" t="str">
            <v>AMAR LAL LAKHERA</v>
          </cell>
          <cell r="L1924" t="str">
            <v>SUB STATION OPERATOR</v>
          </cell>
          <cell r="M1924">
            <v>0</v>
          </cell>
          <cell r="N1924">
            <v>101311479417</v>
          </cell>
          <cell r="O1924">
            <v>101311479417</v>
          </cell>
          <cell r="P1924" t="e">
            <v>#N/A</v>
          </cell>
        </row>
        <row r="1925">
          <cell r="H1925">
            <v>66760</v>
          </cell>
          <cell r="I1925">
            <v>0</v>
          </cell>
          <cell r="J1925" t="str">
            <v>SANDEEP KUMAR DEHARIYA</v>
          </cell>
          <cell r="K1925" t="str">
            <v>DEV SINGH DEHARIYA</v>
          </cell>
          <cell r="L1925" t="str">
            <v>SUB STATION OPERATOR</v>
          </cell>
          <cell r="M1925">
            <v>0</v>
          </cell>
          <cell r="N1925">
            <v>101311479429</v>
          </cell>
          <cell r="O1925">
            <v>101311479429</v>
          </cell>
          <cell r="P1925" t="e">
            <v>#N/A</v>
          </cell>
        </row>
        <row r="1926">
          <cell r="H1926">
            <v>66761</v>
          </cell>
          <cell r="I1926">
            <v>0</v>
          </cell>
          <cell r="J1926" t="str">
            <v>SHANKAR PATEL</v>
          </cell>
          <cell r="K1926" t="str">
            <v>GULAB SINGH</v>
          </cell>
          <cell r="L1926" t="str">
            <v>SUB STATION HELPER</v>
          </cell>
          <cell r="M1926">
            <v>0</v>
          </cell>
          <cell r="N1926">
            <v>101191348109</v>
          </cell>
          <cell r="O1926">
            <v>101191348109</v>
          </cell>
          <cell r="P1926" t="e">
            <v>#N/A</v>
          </cell>
        </row>
        <row r="1927">
          <cell r="H1927">
            <v>66762</v>
          </cell>
          <cell r="I1927">
            <v>0</v>
          </cell>
          <cell r="J1927" t="str">
            <v>GYAR SINGH DHURVE</v>
          </cell>
          <cell r="K1927" t="str">
            <v>MANAK LAL DHURVE</v>
          </cell>
          <cell r="L1927" t="str">
            <v>SUB STATION OPERATOR</v>
          </cell>
          <cell r="M1927">
            <v>0</v>
          </cell>
          <cell r="N1927">
            <v>101311479438</v>
          </cell>
          <cell r="O1927">
            <v>101311479438</v>
          </cell>
          <cell r="P1927" t="e">
            <v>#N/A</v>
          </cell>
        </row>
        <row r="1928">
          <cell r="H1928">
            <v>66763</v>
          </cell>
          <cell r="I1928">
            <v>0</v>
          </cell>
          <cell r="J1928" t="str">
            <v>RAMSWAROOP MARAVI</v>
          </cell>
          <cell r="K1928" t="str">
            <v>MANNU LAL</v>
          </cell>
          <cell r="L1928" t="str">
            <v>SUB STATION OPERATOR</v>
          </cell>
          <cell r="M1928">
            <v>0</v>
          </cell>
          <cell r="N1928">
            <v>100892763835</v>
          </cell>
          <cell r="O1928">
            <v>100892763835</v>
          </cell>
          <cell r="P1928" t="e">
            <v>#N/A</v>
          </cell>
        </row>
        <row r="1929">
          <cell r="H1929">
            <v>66764</v>
          </cell>
          <cell r="I1929">
            <v>0</v>
          </cell>
          <cell r="J1929" t="str">
            <v>RAJESH KUMAR PRAJAPATI</v>
          </cell>
          <cell r="K1929" t="str">
            <v>PARASRAM</v>
          </cell>
          <cell r="L1929" t="str">
            <v>SUB STATION OPERATOR</v>
          </cell>
          <cell r="M1929">
            <v>0</v>
          </cell>
          <cell r="N1929">
            <v>101167276456</v>
          </cell>
          <cell r="O1929">
            <v>101167276456</v>
          </cell>
          <cell r="P1929" t="e">
            <v>#N/A</v>
          </cell>
        </row>
        <row r="1930">
          <cell r="H1930">
            <v>66765</v>
          </cell>
          <cell r="I1930">
            <v>0</v>
          </cell>
          <cell r="J1930" t="str">
            <v>SATEESH YUWNE</v>
          </cell>
          <cell r="K1930" t="str">
            <v>RAM SINGH YUWNE</v>
          </cell>
          <cell r="L1930" t="str">
            <v>SUB STATION HELPER</v>
          </cell>
          <cell r="M1930">
            <v>0</v>
          </cell>
          <cell r="N1930">
            <v>101328392918</v>
          </cell>
          <cell r="O1930">
            <v>101328392918</v>
          </cell>
          <cell r="P1930" t="e">
            <v>#N/A</v>
          </cell>
        </row>
        <row r="1931">
          <cell r="H1931">
            <v>66766</v>
          </cell>
          <cell r="I1931">
            <v>0</v>
          </cell>
          <cell r="J1931" t="str">
            <v>DEEPAK KUMAR PATEL</v>
          </cell>
          <cell r="K1931" t="str">
            <v>MANOHAR SINGH PATEL</v>
          </cell>
          <cell r="L1931" t="str">
            <v>SUB STATION OPERATOR</v>
          </cell>
          <cell r="M1931">
            <v>0</v>
          </cell>
          <cell r="N1931">
            <v>101311479440</v>
          </cell>
          <cell r="O1931">
            <v>101311479440</v>
          </cell>
          <cell r="P1931" t="e">
            <v>#N/A</v>
          </cell>
        </row>
        <row r="1932">
          <cell r="H1932">
            <v>66767</v>
          </cell>
          <cell r="I1932">
            <v>0</v>
          </cell>
          <cell r="J1932" t="str">
            <v>NARESH KUMAR DEHARIYA</v>
          </cell>
          <cell r="K1932" t="str">
            <v>RAMESH KUMAR DEHARIYA</v>
          </cell>
          <cell r="L1932" t="str">
            <v>SUB STATION OPERATOR</v>
          </cell>
          <cell r="M1932">
            <v>0</v>
          </cell>
          <cell r="N1932">
            <v>101324782739</v>
          </cell>
          <cell r="O1932">
            <v>101324782739</v>
          </cell>
          <cell r="P1932" t="e">
            <v>#N/A</v>
          </cell>
        </row>
        <row r="1933">
          <cell r="H1933">
            <v>66769</v>
          </cell>
          <cell r="I1933">
            <v>0</v>
          </cell>
          <cell r="J1933" t="str">
            <v>PRASHANT YADAV</v>
          </cell>
          <cell r="K1933" t="str">
            <v>SUKALSINGH YADAV</v>
          </cell>
          <cell r="L1933" t="str">
            <v>SUB STATION HELPER</v>
          </cell>
          <cell r="M1933">
            <v>0</v>
          </cell>
          <cell r="N1933">
            <v>101325262814</v>
          </cell>
          <cell r="O1933">
            <v>101325262814</v>
          </cell>
          <cell r="P1933" t="e">
            <v>#N/A</v>
          </cell>
        </row>
        <row r="1934">
          <cell r="H1934">
            <v>66770</v>
          </cell>
          <cell r="I1934">
            <v>0</v>
          </cell>
          <cell r="J1934" t="str">
            <v>RINKOO SINGH</v>
          </cell>
          <cell r="K1934" t="str">
            <v>MAHESH SINGH</v>
          </cell>
          <cell r="L1934" t="str">
            <v>FUSE OF  CALL</v>
          </cell>
          <cell r="M1934">
            <v>0</v>
          </cell>
          <cell r="N1934">
            <v>101311479455</v>
          </cell>
          <cell r="O1934">
            <v>101311479455</v>
          </cell>
          <cell r="P1934" t="e">
            <v>#N/A</v>
          </cell>
        </row>
        <row r="1935">
          <cell r="H1935">
            <v>66772</v>
          </cell>
          <cell r="I1935">
            <v>0</v>
          </cell>
          <cell r="J1935" t="str">
            <v>ARJUN SINGH UIKEY</v>
          </cell>
          <cell r="K1935" t="str">
            <v>SUKHRAM UIKEY</v>
          </cell>
          <cell r="L1935" t="str">
            <v>LINEMAN HELPER</v>
          </cell>
          <cell r="M1935">
            <v>0</v>
          </cell>
          <cell r="N1935">
            <v>101328392892</v>
          </cell>
          <cell r="O1935">
            <v>101328392892</v>
          </cell>
          <cell r="P1935" t="e">
            <v>#N/A</v>
          </cell>
        </row>
        <row r="1936">
          <cell r="H1936">
            <v>66773</v>
          </cell>
          <cell r="I1936">
            <v>0</v>
          </cell>
          <cell r="J1936" t="str">
            <v>NARAYAN PRASAD</v>
          </cell>
          <cell r="K1936" t="str">
            <v>GHANSITA PRASAD</v>
          </cell>
          <cell r="L1936" t="str">
            <v>LINEMAN HELPER</v>
          </cell>
          <cell r="M1936">
            <v>0</v>
          </cell>
          <cell r="N1936">
            <v>101179564738</v>
          </cell>
          <cell r="O1936">
            <v>101179564738</v>
          </cell>
          <cell r="P1936" t="e">
            <v>#N/A</v>
          </cell>
        </row>
        <row r="1937">
          <cell r="H1937">
            <v>66774</v>
          </cell>
          <cell r="I1937">
            <v>0</v>
          </cell>
          <cell r="J1937" t="str">
            <v>JAGDEV SINGH KURRAM</v>
          </cell>
          <cell r="K1937" t="str">
            <v>KEHAR SINGH KURRAM</v>
          </cell>
          <cell r="L1937" t="str">
            <v>LINEMAN HELPER</v>
          </cell>
          <cell r="M1937">
            <v>0</v>
          </cell>
          <cell r="N1937">
            <v>101339007712</v>
          </cell>
          <cell r="O1937">
            <v>101339007712</v>
          </cell>
          <cell r="P1937" t="e">
            <v>#N/A</v>
          </cell>
        </row>
        <row r="1938">
          <cell r="H1938">
            <v>66775</v>
          </cell>
          <cell r="I1938">
            <v>0</v>
          </cell>
          <cell r="J1938" t="str">
            <v>DEEPAK YADAV</v>
          </cell>
          <cell r="K1938" t="str">
            <v>VISHAN YADAV</v>
          </cell>
          <cell r="L1938" t="str">
            <v>LINEMAN HELPER</v>
          </cell>
          <cell r="M1938">
            <v>0</v>
          </cell>
          <cell r="N1938">
            <v>101351269626</v>
          </cell>
          <cell r="O1938">
            <v>101351269626</v>
          </cell>
          <cell r="P1938" t="e">
            <v>#N/A</v>
          </cell>
        </row>
        <row r="1939">
          <cell r="H1939">
            <v>66776</v>
          </cell>
          <cell r="I1939">
            <v>0</v>
          </cell>
          <cell r="J1939" t="str">
            <v>LEKHRAM VANSHKAR</v>
          </cell>
          <cell r="K1939" t="str">
            <v>GANESH PRASAD</v>
          </cell>
          <cell r="L1939" t="str">
            <v>CALL CENTER OPERATOR</v>
          </cell>
          <cell r="M1939">
            <v>0</v>
          </cell>
          <cell r="N1939">
            <v>101311479486</v>
          </cell>
          <cell r="O1939">
            <v>101311479486</v>
          </cell>
          <cell r="P1939" t="e">
            <v>#N/A</v>
          </cell>
        </row>
        <row r="1940">
          <cell r="H1940">
            <v>66777</v>
          </cell>
          <cell r="I1940">
            <v>0</v>
          </cell>
          <cell r="J1940" t="str">
            <v>MOMIN KURAISHI</v>
          </cell>
          <cell r="K1940" t="str">
            <v>SEKH SAFEE KURAISHI</v>
          </cell>
          <cell r="L1940" t="str">
            <v>CALL CENTER OPERATOR</v>
          </cell>
          <cell r="M1940">
            <v>0</v>
          </cell>
          <cell r="N1940">
            <v>101328333331</v>
          </cell>
          <cell r="O1940">
            <v>101328333331</v>
          </cell>
          <cell r="P1940" t="e">
            <v>#N/A</v>
          </cell>
        </row>
        <row r="1941">
          <cell r="H1941">
            <v>66782</v>
          </cell>
          <cell r="I1941">
            <v>0</v>
          </cell>
          <cell r="J1941" t="str">
            <v>SUKHDEV SINGH MARKAM</v>
          </cell>
          <cell r="K1941" t="str">
            <v>DULER SINGH MARKAM</v>
          </cell>
          <cell r="L1941" t="str">
            <v>SUB STATION OPERATOR</v>
          </cell>
          <cell r="M1941">
            <v>0</v>
          </cell>
          <cell r="N1941">
            <v>101311479472</v>
          </cell>
          <cell r="O1941">
            <v>101311479472</v>
          </cell>
          <cell r="P1941" t="e">
            <v>#N/A</v>
          </cell>
        </row>
        <row r="1942">
          <cell r="H1942">
            <v>66786</v>
          </cell>
          <cell r="I1942">
            <v>0</v>
          </cell>
          <cell r="J1942" t="str">
            <v>DURGA PRASAD NAGESH</v>
          </cell>
          <cell r="K1942" t="str">
            <v>CHHOTE LAL NAGESH</v>
          </cell>
          <cell r="L1942" t="str">
            <v>SUB STATION OPERATOR</v>
          </cell>
          <cell r="M1942">
            <v>0</v>
          </cell>
          <cell r="N1942">
            <v>100463971608</v>
          </cell>
          <cell r="O1942">
            <v>100463971608</v>
          </cell>
          <cell r="P1942" t="e">
            <v>#N/A</v>
          </cell>
        </row>
        <row r="1943">
          <cell r="H1943">
            <v>68144</v>
          </cell>
          <cell r="I1943">
            <v>0</v>
          </cell>
          <cell r="J1943" t="str">
            <v>MANOJ DHODHARE</v>
          </cell>
          <cell r="K1943" t="str">
            <v>RAMESH DHODHRE</v>
          </cell>
          <cell r="L1943" t="str">
            <v>FUSE OF  CALL</v>
          </cell>
          <cell r="M1943">
            <v>0</v>
          </cell>
          <cell r="N1943">
            <v>101311479464</v>
          </cell>
          <cell r="O1943">
            <v>101311479464</v>
          </cell>
          <cell r="P1943" t="e">
            <v>#N/A</v>
          </cell>
        </row>
        <row r="1944">
          <cell r="H1944">
            <v>72571</v>
          </cell>
          <cell r="I1944">
            <v>0</v>
          </cell>
          <cell r="J1944" t="str">
            <v>PRAMOD KUMAR RAI</v>
          </cell>
          <cell r="K1944" t="str">
            <v>MANNU LAL RAI</v>
          </cell>
          <cell r="L1944" t="str">
            <v>SUB STATION OPERATOR</v>
          </cell>
          <cell r="M1944">
            <v>0</v>
          </cell>
          <cell r="N1944">
            <v>101383262837</v>
          </cell>
          <cell r="O1944">
            <v>101383262837</v>
          </cell>
          <cell r="P1944" t="e">
            <v>#N/A</v>
          </cell>
        </row>
        <row r="1945">
          <cell r="H1945">
            <v>66948</v>
          </cell>
          <cell r="I1945">
            <v>0</v>
          </cell>
          <cell r="J1945" t="str">
            <v>RAMESHDAS DHANNJAY</v>
          </cell>
          <cell r="K1945" t="str">
            <v>ASHOKDAS</v>
          </cell>
          <cell r="L1945" t="str">
            <v>SUB STATION OPERATOR</v>
          </cell>
          <cell r="M1945">
            <v>0</v>
          </cell>
          <cell r="N1945">
            <v>101324357743</v>
          </cell>
          <cell r="O1945">
            <v>101324357743</v>
          </cell>
          <cell r="P1945" t="e">
            <v>#N/A</v>
          </cell>
        </row>
        <row r="1946">
          <cell r="H1946">
            <v>66949</v>
          </cell>
          <cell r="I1946">
            <v>0</v>
          </cell>
          <cell r="J1946" t="str">
            <v>AMAR LAL MARKO</v>
          </cell>
          <cell r="K1946" t="str">
            <v>FOOL SINGH MARKO</v>
          </cell>
          <cell r="L1946" t="str">
            <v>SUB STATION OPERATOR</v>
          </cell>
          <cell r="M1946">
            <v>0</v>
          </cell>
          <cell r="N1946">
            <v>101311477119</v>
          </cell>
          <cell r="O1946">
            <v>101311477119</v>
          </cell>
          <cell r="P1946" t="e">
            <v>#N/A</v>
          </cell>
        </row>
        <row r="1947">
          <cell r="H1947">
            <v>66950</v>
          </cell>
          <cell r="I1947">
            <v>0</v>
          </cell>
          <cell r="J1947" t="str">
            <v>YASHVANT DAS</v>
          </cell>
          <cell r="K1947" t="str">
            <v>BHAGAT DAS</v>
          </cell>
          <cell r="L1947" t="str">
            <v>SUB STATION HELPER</v>
          </cell>
          <cell r="M1947">
            <v>0</v>
          </cell>
          <cell r="N1947">
            <v>100884236109</v>
          </cell>
          <cell r="O1947">
            <v>100884236109</v>
          </cell>
          <cell r="P1947" t="e">
            <v>#N/A</v>
          </cell>
        </row>
        <row r="1948">
          <cell r="H1948">
            <v>68698</v>
          </cell>
          <cell r="I1948">
            <v>0</v>
          </cell>
          <cell r="J1948" t="str">
            <v>KHELESHWAR</v>
          </cell>
          <cell r="K1948" t="str">
            <v>TIMAN LAL THAKRE</v>
          </cell>
          <cell r="L1948" t="str">
            <v>SUB STATION OPERATOR</v>
          </cell>
          <cell r="M1948">
            <v>0</v>
          </cell>
          <cell r="N1948">
            <v>101324289945</v>
          </cell>
          <cell r="O1948">
            <v>101324289945</v>
          </cell>
          <cell r="P1948" t="e">
            <v>#N/A</v>
          </cell>
        </row>
        <row r="1949">
          <cell r="H1949">
            <v>68685</v>
          </cell>
          <cell r="I1949">
            <v>0</v>
          </cell>
          <cell r="J1949" t="str">
            <v>ROHIT KUMAR MARAVI</v>
          </cell>
          <cell r="K1949" t="str">
            <v>ANIL KUMAR</v>
          </cell>
          <cell r="L1949" t="str">
            <v>SUB STATION OPERATOR</v>
          </cell>
          <cell r="M1949">
            <v>0</v>
          </cell>
          <cell r="N1949">
            <v>101350347910</v>
          </cell>
          <cell r="O1949">
            <v>101350347910</v>
          </cell>
          <cell r="P1949" t="e">
            <v>#N/A</v>
          </cell>
        </row>
        <row r="1950">
          <cell r="H1950">
            <v>68686</v>
          </cell>
          <cell r="I1950">
            <v>0</v>
          </cell>
          <cell r="J1950" t="str">
            <v>AJAY KUMAR MARAVI</v>
          </cell>
          <cell r="K1950" t="str">
            <v>MUNEEM SINGH MARAVI</v>
          </cell>
          <cell r="L1950" t="str">
            <v>SUB STATION OPERATOR</v>
          </cell>
          <cell r="M1950">
            <v>0</v>
          </cell>
          <cell r="N1950">
            <v>101311480063</v>
          </cell>
          <cell r="O1950">
            <v>101311480063</v>
          </cell>
          <cell r="P1950" t="e">
            <v>#N/A</v>
          </cell>
        </row>
        <row r="1951">
          <cell r="H1951">
            <v>68687</v>
          </cell>
          <cell r="I1951">
            <v>0</v>
          </cell>
          <cell r="J1951" t="str">
            <v>SANJAY KUMAR PARTETI</v>
          </cell>
          <cell r="K1951" t="str">
            <v>KESHRAM PARTETI</v>
          </cell>
          <cell r="L1951" t="str">
            <v>SUB STATION OPERATOR</v>
          </cell>
          <cell r="M1951">
            <v>0</v>
          </cell>
          <cell r="N1951">
            <v>101311480071</v>
          </cell>
          <cell r="O1951">
            <v>101311480071</v>
          </cell>
          <cell r="P1951" t="e">
            <v>#N/A</v>
          </cell>
        </row>
        <row r="1952">
          <cell r="H1952">
            <v>68688</v>
          </cell>
          <cell r="I1952">
            <v>0</v>
          </cell>
          <cell r="J1952" t="str">
            <v>RAM PRASAD</v>
          </cell>
          <cell r="K1952" t="str">
            <v>DHAMU SINGH</v>
          </cell>
          <cell r="L1952" t="str">
            <v>HELPER</v>
          </cell>
          <cell r="M1952">
            <v>0</v>
          </cell>
          <cell r="N1952">
            <v>100810258855</v>
          </cell>
          <cell r="O1952">
            <v>100810258855</v>
          </cell>
          <cell r="P1952" t="e">
            <v>#N/A</v>
          </cell>
        </row>
        <row r="1953">
          <cell r="H1953">
            <v>70703</v>
          </cell>
          <cell r="I1953">
            <v>0</v>
          </cell>
          <cell r="J1953" t="str">
            <v>DEVRAJ DHURWEY</v>
          </cell>
          <cell r="K1953" t="str">
            <v>SUKHDEEN</v>
          </cell>
          <cell r="L1953" t="str">
            <v>FUSE OF  CALL</v>
          </cell>
          <cell r="M1953">
            <v>0</v>
          </cell>
          <cell r="N1953">
            <v>101356949713</v>
          </cell>
          <cell r="O1953">
            <v>101356949713</v>
          </cell>
          <cell r="P1953" t="e">
            <v>#N/A</v>
          </cell>
        </row>
        <row r="1954">
          <cell r="H1954">
            <v>70704</v>
          </cell>
          <cell r="I1954">
            <v>0</v>
          </cell>
          <cell r="J1954" t="str">
            <v>ISHWAR</v>
          </cell>
          <cell r="K1954" t="str">
            <v>RAMCHARAN</v>
          </cell>
          <cell r="L1954" t="str">
            <v>HELPER</v>
          </cell>
          <cell r="M1954">
            <v>0</v>
          </cell>
          <cell r="N1954">
            <v>101356917161</v>
          </cell>
          <cell r="O1954">
            <v>101356917161</v>
          </cell>
          <cell r="P1954" t="e">
            <v>#N/A</v>
          </cell>
        </row>
        <row r="1955">
          <cell r="H1955">
            <v>70705</v>
          </cell>
          <cell r="I1955">
            <v>0</v>
          </cell>
          <cell r="J1955" t="str">
            <v>MAHENDRA DAS</v>
          </cell>
          <cell r="K1955" t="str">
            <v>MANIK DAS</v>
          </cell>
          <cell r="L1955" t="str">
            <v>HELPER</v>
          </cell>
          <cell r="M1955">
            <v>0</v>
          </cell>
          <cell r="N1955">
            <v>101356950038</v>
          </cell>
          <cell r="O1955">
            <v>101356950038</v>
          </cell>
          <cell r="P1955" t="e">
            <v>#N/A</v>
          </cell>
        </row>
        <row r="1956">
          <cell r="H1956">
            <v>70706</v>
          </cell>
          <cell r="I1956">
            <v>0</v>
          </cell>
          <cell r="J1956" t="str">
            <v>ROHIT BHASKAR</v>
          </cell>
          <cell r="K1956" t="str">
            <v>ANUP DAS</v>
          </cell>
          <cell r="L1956" t="str">
            <v>HELPER</v>
          </cell>
          <cell r="M1956">
            <v>0</v>
          </cell>
          <cell r="N1956">
            <v>101356917249</v>
          </cell>
          <cell r="O1956">
            <v>101356917249</v>
          </cell>
          <cell r="P1956" t="e">
            <v>#N/A</v>
          </cell>
        </row>
        <row r="1957">
          <cell r="H1957">
            <v>71617</v>
          </cell>
          <cell r="I1957">
            <v>0</v>
          </cell>
          <cell r="J1957" t="str">
            <v>VIJAY MAKVANA</v>
          </cell>
          <cell r="K1957" t="str">
            <v>GANPATBHAI MAKVANA</v>
          </cell>
          <cell r="L1957" t="str">
            <v>SECURITY GUARD</v>
          </cell>
          <cell r="M1957">
            <v>0</v>
          </cell>
          <cell r="N1957">
            <v>101380895497</v>
          </cell>
          <cell r="O1957">
            <v>101380895497</v>
          </cell>
          <cell r="P1957" t="e">
            <v>#N/A</v>
          </cell>
        </row>
        <row r="1958">
          <cell r="H1958">
            <v>72714</v>
          </cell>
          <cell r="I1958">
            <v>0</v>
          </cell>
          <cell r="J1958" t="str">
            <v>CHAUHAN PRADIPSINH BHARATSINH</v>
          </cell>
          <cell r="K1958" t="str">
            <v>BHARATSINH CHAUHAN</v>
          </cell>
          <cell r="L1958" t="str">
            <v>SECURITY GUARD</v>
          </cell>
          <cell r="M1958">
            <v>0</v>
          </cell>
          <cell r="N1958">
            <v>101293103413</v>
          </cell>
          <cell r="O1958">
            <v>101293103413</v>
          </cell>
          <cell r="P1958" t="e">
            <v>#N/A</v>
          </cell>
        </row>
        <row r="1959">
          <cell r="H1959">
            <v>72717</v>
          </cell>
          <cell r="I1959">
            <v>0</v>
          </cell>
          <cell r="J1959" t="str">
            <v>NARENDRASINH RANGEETSINH SOLAN</v>
          </cell>
          <cell r="K1959" t="str">
            <v>RANGEETSINJ SOLANKI</v>
          </cell>
          <cell r="L1959" t="str">
            <v>SECURITY GUARD</v>
          </cell>
          <cell r="M1959">
            <v>0</v>
          </cell>
          <cell r="N1959">
            <v>101402048766</v>
          </cell>
          <cell r="O1959">
            <v>101402048766</v>
          </cell>
          <cell r="P1959" t="e">
            <v>#N/A</v>
          </cell>
        </row>
        <row r="1960">
          <cell r="H1960">
            <v>72719</v>
          </cell>
          <cell r="I1960">
            <v>0</v>
          </cell>
          <cell r="J1960" t="str">
            <v>PRAKASHKUMAR RAMBHAI NATHBAWA</v>
          </cell>
          <cell r="K1960" t="str">
            <v>RAMBHAI NATHBAWA</v>
          </cell>
          <cell r="L1960" t="str">
            <v>SECURITY SUPERVISOR</v>
          </cell>
          <cell r="M1960">
            <v>0</v>
          </cell>
          <cell r="N1960">
            <v>100444147732</v>
          </cell>
          <cell r="O1960">
            <v>100444147732</v>
          </cell>
          <cell r="P1960" t="e">
            <v>#N/A</v>
          </cell>
        </row>
        <row r="1961">
          <cell r="H1961">
            <v>73740</v>
          </cell>
          <cell r="I1961">
            <v>0</v>
          </cell>
          <cell r="J1961" t="str">
            <v>NAVGHANSINH BHARATSINH ZALA</v>
          </cell>
          <cell r="K1961" t="str">
            <v>BHARATSINH ZALA</v>
          </cell>
          <cell r="L1961" t="str">
            <v>SECURITY GUARD</v>
          </cell>
          <cell r="M1961">
            <v>0</v>
          </cell>
          <cell r="N1961" t="e">
            <v>#N/A</v>
          </cell>
          <cell r="O1961">
            <v>101196564306</v>
          </cell>
          <cell r="P1961" t="e">
            <v>#N/A</v>
          </cell>
        </row>
        <row r="1962">
          <cell r="H1962">
            <v>73741</v>
          </cell>
          <cell r="I1962">
            <v>0</v>
          </cell>
          <cell r="J1962" t="str">
            <v>AJAYSINH DHANUBHA SOLANKI</v>
          </cell>
          <cell r="K1962" t="str">
            <v>DHANUBHA SOLANKI</v>
          </cell>
          <cell r="L1962" t="str">
            <v>SECURITY GUARD</v>
          </cell>
          <cell r="M1962">
            <v>0</v>
          </cell>
          <cell r="N1962" t="e">
            <v>#N/A</v>
          </cell>
          <cell r="O1962">
            <v>101277121459</v>
          </cell>
          <cell r="P1962" t="e">
            <v>#N/A</v>
          </cell>
        </row>
        <row r="1963">
          <cell r="H1963">
            <v>73742</v>
          </cell>
          <cell r="I1963">
            <v>0</v>
          </cell>
          <cell r="J1963" t="str">
            <v>VIKRAMSINH MANUBHA VAGHELA</v>
          </cell>
          <cell r="K1963" t="str">
            <v>MANUBHA VAGHELA</v>
          </cell>
          <cell r="L1963" t="str">
            <v>SECURITY GUARD</v>
          </cell>
          <cell r="M1963">
            <v>0</v>
          </cell>
          <cell r="N1963" t="e">
            <v>#N/A</v>
          </cell>
          <cell r="O1963">
            <v>101111796977</v>
          </cell>
          <cell r="P1963" t="e">
            <v>#N/A</v>
          </cell>
        </row>
        <row r="1964">
          <cell r="H1964">
            <v>73743</v>
          </cell>
          <cell r="I1964">
            <v>0</v>
          </cell>
          <cell r="J1964" t="str">
            <v>SOLANKI VISHALKUMAR MANBHA</v>
          </cell>
          <cell r="K1964" t="str">
            <v>MANBHA SOLANKI</v>
          </cell>
          <cell r="L1964" t="str">
            <v>SECURITY GUARD</v>
          </cell>
          <cell r="M1964">
            <v>0</v>
          </cell>
          <cell r="N1964" t="e">
            <v>#N/A</v>
          </cell>
          <cell r="O1964">
            <v>101426049588</v>
          </cell>
          <cell r="P1964" t="e">
            <v>#N/A</v>
          </cell>
        </row>
        <row r="1965">
          <cell r="H1965" t="str">
            <v>TEMP3</v>
          </cell>
          <cell r="I1965">
            <v>0</v>
          </cell>
          <cell r="J1965" t="str">
            <v>SURENDRA KUMAR</v>
          </cell>
          <cell r="K1965">
            <v>0</v>
          </cell>
          <cell r="L1965" t="str">
            <v>HOUSE KEEPER</v>
          </cell>
          <cell r="M1965">
            <v>0</v>
          </cell>
          <cell r="N1965">
            <v>101389027572</v>
          </cell>
          <cell r="O1965">
            <v>101389027572</v>
          </cell>
          <cell r="P1965" t="e">
            <v>#N/A</v>
          </cell>
        </row>
        <row r="1966">
          <cell r="H1966">
            <v>53474</v>
          </cell>
          <cell r="I1966">
            <v>0</v>
          </cell>
          <cell r="J1966" t="str">
            <v>DHARAM BIR</v>
          </cell>
          <cell r="K1966" t="str">
            <v>OMKAR</v>
          </cell>
          <cell r="L1966" t="str">
            <v>SECURITY SUPERVISOR</v>
          </cell>
          <cell r="M1966" t="str">
            <v>DL/11810/63828</v>
          </cell>
          <cell r="N1966">
            <v>0</v>
          </cell>
          <cell r="O1966">
            <v>100668454122</v>
          </cell>
          <cell r="P1966" t="e">
            <v>#N/A</v>
          </cell>
        </row>
        <row r="1967">
          <cell r="H1967">
            <v>53909</v>
          </cell>
          <cell r="I1967">
            <v>0</v>
          </cell>
          <cell r="J1967" t="str">
            <v>RAJKISHOR</v>
          </cell>
          <cell r="K1967" t="str">
            <v>RAMAUTAR</v>
          </cell>
          <cell r="L1967" t="str">
            <v>SECURITY GUARD</v>
          </cell>
          <cell r="M1967" t="str">
            <v>DL/11810/69641</v>
          </cell>
          <cell r="N1967">
            <v>0</v>
          </cell>
          <cell r="O1967">
            <v>100755240563</v>
          </cell>
          <cell r="P1967" t="e">
            <v>#N/A</v>
          </cell>
        </row>
        <row r="1968">
          <cell r="H1968">
            <v>53915</v>
          </cell>
          <cell r="I1968">
            <v>0</v>
          </cell>
          <cell r="J1968" t="str">
            <v>GUDDU KUMAR</v>
          </cell>
          <cell r="K1968" t="str">
            <v>MADAN RAY</v>
          </cell>
          <cell r="L1968" t="str">
            <v>SECURITY GUARD</v>
          </cell>
          <cell r="M1968" t="str">
            <v>DL/11810/69642</v>
          </cell>
          <cell r="N1968">
            <v>0</v>
          </cell>
          <cell r="O1968" t="str">
            <v>100754952550</v>
          </cell>
          <cell r="P1968" t="e">
            <v>#N/A</v>
          </cell>
        </row>
        <row r="1969">
          <cell r="H1969">
            <v>53934</v>
          </cell>
          <cell r="I1969">
            <v>0</v>
          </cell>
          <cell r="J1969" t="str">
            <v>SAURABH KUMAR</v>
          </cell>
          <cell r="K1969" t="str">
            <v>RAMASEVAK</v>
          </cell>
          <cell r="L1969" t="str">
            <v>SECURITY GUARD</v>
          </cell>
          <cell r="M1969" t="str">
            <v>DL/11810/69645</v>
          </cell>
          <cell r="N1969">
            <v>0</v>
          </cell>
          <cell r="O1969" t="str">
            <v>100755227842</v>
          </cell>
          <cell r="P1969" t="e">
            <v>#N/A</v>
          </cell>
        </row>
        <row r="1970">
          <cell r="H1970">
            <v>53935</v>
          </cell>
          <cell r="I1970">
            <v>0</v>
          </cell>
          <cell r="J1970" t="str">
            <v>AKHLESH</v>
          </cell>
          <cell r="K1970" t="str">
            <v>SANT RAM</v>
          </cell>
          <cell r="L1970" t="str">
            <v>SECURITY GUARD</v>
          </cell>
          <cell r="M1970" t="str">
            <v>DL/11810/69646</v>
          </cell>
          <cell r="N1970">
            <v>0</v>
          </cell>
          <cell r="O1970" t="str">
            <v>100755326143</v>
          </cell>
          <cell r="P1970" t="e">
            <v>#N/A</v>
          </cell>
        </row>
        <row r="1971">
          <cell r="H1971">
            <v>53937</v>
          </cell>
          <cell r="I1971">
            <v>0</v>
          </cell>
          <cell r="J1971" t="str">
            <v>DHEERAJ KUMAR</v>
          </cell>
          <cell r="K1971" t="str">
            <v>BABULAL</v>
          </cell>
          <cell r="L1971" t="str">
            <v>SECURITY GUARD</v>
          </cell>
          <cell r="M1971">
            <v>0</v>
          </cell>
          <cell r="N1971">
            <v>0</v>
          </cell>
          <cell r="O1971" t="str">
            <v>100754510893</v>
          </cell>
          <cell r="P1971" t="e">
            <v>#N/A</v>
          </cell>
        </row>
        <row r="1972">
          <cell r="H1972">
            <v>53946</v>
          </cell>
          <cell r="I1972">
            <v>0</v>
          </cell>
          <cell r="J1972" t="str">
            <v>RAM VILAS</v>
          </cell>
          <cell r="K1972" t="str">
            <v>LAKHAN SINGH</v>
          </cell>
          <cell r="L1972" t="str">
            <v>SECURITY GUARD</v>
          </cell>
          <cell r="M1972" t="str">
            <v>DL/11810/63970</v>
          </cell>
          <cell r="N1972">
            <v>0</v>
          </cell>
          <cell r="O1972" t="str">
            <v>100754874125</v>
          </cell>
          <cell r="P1972" t="e">
            <v>#N/A</v>
          </cell>
        </row>
        <row r="1973">
          <cell r="H1973">
            <v>53948</v>
          </cell>
          <cell r="I1973">
            <v>0</v>
          </cell>
          <cell r="J1973" t="str">
            <v>ANIL KUMAR</v>
          </cell>
          <cell r="K1973" t="str">
            <v>PUTTI LAL</v>
          </cell>
          <cell r="L1973" t="str">
            <v>SECURITY GUARD</v>
          </cell>
          <cell r="M1973" t="str">
            <v>DL/11810/63959</v>
          </cell>
          <cell r="N1973">
            <v>0</v>
          </cell>
          <cell r="O1973" t="str">
            <v>100755172196</v>
          </cell>
          <cell r="P1973" t="e">
            <v>#N/A</v>
          </cell>
        </row>
        <row r="1974">
          <cell r="H1974">
            <v>53979</v>
          </cell>
          <cell r="I1974">
            <v>0</v>
          </cell>
          <cell r="J1974" t="str">
            <v>DHEERAJ</v>
          </cell>
          <cell r="K1974" t="str">
            <v>NARENDAR</v>
          </cell>
          <cell r="L1974" t="str">
            <v>SECURITY GUARD</v>
          </cell>
          <cell r="M1974" t="str">
            <v>DL/11810/63992</v>
          </cell>
          <cell r="N1974">
            <v>0</v>
          </cell>
          <cell r="O1974" t="str">
            <v>100847110544</v>
          </cell>
          <cell r="P1974" t="e">
            <v>#N/A</v>
          </cell>
        </row>
        <row r="1975">
          <cell r="H1975">
            <v>54034</v>
          </cell>
          <cell r="I1975">
            <v>0</v>
          </cell>
          <cell r="J1975" t="str">
            <v>VIJENDER SINGH</v>
          </cell>
          <cell r="K1975" t="str">
            <v>MOHAN LAL</v>
          </cell>
          <cell r="L1975" t="str">
            <v>SECURITY GUARD</v>
          </cell>
          <cell r="M1975" t="str">
            <v>DL/11810/63948</v>
          </cell>
          <cell r="N1975">
            <v>0</v>
          </cell>
          <cell r="O1975" t="str">
            <v>100755021128</v>
          </cell>
          <cell r="P1975" t="e">
            <v>#N/A</v>
          </cell>
        </row>
        <row r="1976">
          <cell r="H1976">
            <v>54183</v>
          </cell>
          <cell r="I1976">
            <v>0</v>
          </cell>
          <cell r="J1976" t="str">
            <v>NAHAR SINGH</v>
          </cell>
          <cell r="K1976" t="str">
            <v>DHANI RAM</v>
          </cell>
          <cell r="L1976" t="str">
            <v>SECURITY GUARD</v>
          </cell>
          <cell r="M1976" t="str">
            <v>DL/11810/64145</v>
          </cell>
          <cell r="N1976">
            <v>0</v>
          </cell>
          <cell r="O1976" t="str">
            <v>100668188413</v>
          </cell>
          <cell r="P1976" t="e">
            <v>#N/A</v>
          </cell>
        </row>
        <row r="1977">
          <cell r="H1977">
            <v>54184</v>
          </cell>
          <cell r="I1977">
            <v>0</v>
          </cell>
          <cell r="J1977" t="str">
            <v>KU. LALATI</v>
          </cell>
          <cell r="K1977" t="str">
            <v>NAHAR SINGH</v>
          </cell>
          <cell r="L1977" t="str">
            <v>SECURITY GUARD</v>
          </cell>
          <cell r="M1977" t="str">
            <v>DL/11810/64142</v>
          </cell>
          <cell r="N1977">
            <v>0</v>
          </cell>
          <cell r="O1977" t="str">
            <v>100668429011</v>
          </cell>
          <cell r="P1977" t="e">
            <v>#N/A</v>
          </cell>
        </row>
        <row r="1978">
          <cell r="H1978">
            <v>54361</v>
          </cell>
          <cell r="I1978">
            <v>0</v>
          </cell>
          <cell r="J1978" t="str">
            <v>ANIL KUMAR</v>
          </cell>
          <cell r="K1978" t="str">
            <v>VIDHATA</v>
          </cell>
          <cell r="L1978" t="str">
            <v>SECURITY GUARD</v>
          </cell>
          <cell r="M1978" t="str">
            <v>DL/11810/64173</v>
          </cell>
          <cell r="N1978">
            <v>0</v>
          </cell>
          <cell r="O1978" t="str">
            <v>101013429166</v>
          </cell>
          <cell r="P1978" t="e">
            <v>#N/A</v>
          </cell>
        </row>
        <row r="1979">
          <cell r="H1979">
            <v>54453</v>
          </cell>
          <cell r="I1979">
            <v>0</v>
          </cell>
          <cell r="J1979" t="str">
            <v>DHIRENDRA SINGH</v>
          </cell>
          <cell r="K1979" t="str">
            <v>MANASINGH</v>
          </cell>
          <cell r="L1979" t="str">
            <v>SECURITY GUARD</v>
          </cell>
          <cell r="M1979" t="str">
            <v>DL/11810/64403</v>
          </cell>
          <cell r="N1979">
            <v>0</v>
          </cell>
          <cell r="O1979" t="str">
            <v>100764301708</v>
          </cell>
          <cell r="P1979" t="e">
            <v>#N/A</v>
          </cell>
        </row>
        <row r="1980">
          <cell r="H1980">
            <v>54653</v>
          </cell>
          <cell r="I1980">
            <v>0</v>
          </cell>
          <cell r="J1980" t="str">
            <v>RANU SINGH</v>
          </cell>
          <cell r="K1980" t="str">
            <v>KHUSHEELAL</v>
          </cell>
          <cell r="L1980" t="str">
            <v>SECURITY GUARD</v>
          </cell>
          <cell r="M1980" t="str">
            <v>DL/11810/64421</v>
          </cell>
          <cell r="N1980">
            <v>0</v>
          </cell>
          <cell r="O1980" t="str">
            <v>100764195274</v>
          </cell>
          <cell r="P1980" t="e">
            <v>#N/A</v>
          </cell>
        </row>
        <row r="1981">
          <cell r="H1981">
            <v>54870</v>
          </cell>
          <cell r="I1981">
            <v>0</v>
          </cell>
          <cell r="J1981" t="str">
            <v>SHER SINGH</v>
          </cell>
          <cell r="K1981" t="str">
            <v>GANGA DUTT</v>
          </cell>
          <cell r="L1981" t="str">
            <v>HEAD GUARD</v>
          </cell>
          <cell r="M1981" t="str">
            <v>DL/11810/66709</v>
          </cell>
          <cell r="N1981">
            <v>0</v>
          </cell>
          <cell r="O1981" t="str">
            <v>100598704261</v>
          </cell>
          <cell r="P1981" t="e">
            <v>#N/A</v>
          </cell>
        </row>
        <row r="1982">
          <cell r="H1982">
            <v>55290</v>
          </cell>
          <cell r="I1982">
            <v>0</v>
          </cell>
          <cell r="J1982" t="str">
            <v>RAM KISHOR MAURYA</v>
          </cell>
          <cell r="K1982" t="str">
            <v>RAJA RAM MAURYA</v>
          </cell>
          <cell r="L1982" t="str">
            <v>SECURITY GUARD</v>
          </cell>
          <cell r="M1982" t="str">
            <v>DL/11810/67287</v>
          </cell>
          <cell r="N1982">
            <v>0</v>
          </cell>
          <cell r="O1982" t="str">
            <v>100619715457</v>
          </cell>
          <cell r="P1982" t="e">
            <v>#N/A</v>
          </cell>
        </row>
        <row r="1983">
          <cell r="H1983">
            <v>55320</v>
          </cell>
          <cell r="I1983">
            <v>0</v>
          </cell>
          <cell r="J1983" t="str">
            <v>AJAY RAPRATAP SINGH</v>
          </cell>
          <cell r="K1983" t="str">
            <v>JAGDEESH KUMAR SINGH</v>
          </cell>
          <cell r="L1983" t="str">
            <v>SECURITY GUARD</v>
          </cell>
          <cell r="M1983" t="str">
            <v>DL/11810/67299</v>
          </cell>
          <cell r="N1983">
            <v>0</v>
          </cell>
          <cell r="O1983" t="str">
            <v>100618821821</v>
          </cell>
          <cell r="P1983" t="e">
            <v>#N/A</v>
          </cell>
        </row>
        <row r="1984">
          <cell r="H1984">
            <v>55324</v>
          </cell>
          <cell r="I1984">
            <v>0</v>
          </cell>
          <cell r="J1984" t="str">
            <v>SANDEEP KUMAR</v>
          </cell>
          <cell r="K1984" t="str">
            <v>HANUMAN</v>
          </cell>
          <cell r="L1984" t="str">
            <v>SECURITY GUARD</v>
          </cell>
          <cell r="M1984" t="str">
            <v>DL/11810/67302</v>
          </cell>
          <cell r="N1984">
            <v>0</v>
          </cell>
          <cell r="O1984" t="str">
            <v>100618737416</v>
          </cell>
          <cell r="P1984" t="e">
            <v>#N/A</v>
          </cell>
        </row>
        <row r="1985">
          <cell r="H1985">
            <v>55713</v>
          </cell>
          <cell r="I1985">
            <v>0</v>
          </cell>
          <cell r="J1985" t="str">
            <v>BRIJESH KUMAR</v>
          </cell>
          <cell r="K1985" t="str">
            <v>RAJA RAM</v>
          </cell>
          <cell r="L1985" t="str">
            <v>SECURITY GUARD</v>
          </cell>
          <cell r="M1985" t="str">
            <v>DL/11810/67444</v>
          </cell>
          <cell r="N1985">
            <v>0</v>
          </cell>
          <cell r="O1985" t="str">
            <v>100655859109</v>
          </cell>
          <cell r="P1985" t="e">
            <v>#N/A</v>
          </cell>
        </row>
        <row r="1986">
          <cell r="H1986">
            <v>55768</v>
          </cell>
          <cell r="I1986">
            <v>0</v>
          </cell>
          <cell r="J1986" t="str">
            <v>KAMLESH SINGH</v>
          </cell>
          <cell r="K1986" t="str">
            <v>UDAY SINGH</v>
          </cell>
          <cell r="L1986" t="str">
            <v>SECURITY GUARD</v>
          </cell>
          <cell r="M1986" t="str">
            <v>DL/11810/67557</v>
          </cell>
          <cell r="N1986">
            <v>0</v>
          </cell>
          <cell r="O1986" t="str">
            <v>100656746998</v>
          </cell>
          <cell r="P1986" t="e">
            <v>#N/A</v>
          </cell>
        </row>
        <row r="1987">
          <cell r="H1987">
            <v>56058</v>
          </cell>
          <cell r="I1987">
            <v>0</v>
          </cell>
          <cell r="J1987" t="str">
            <v>PAVAN KUMAR</v>
          </cell>
          <cell r="K1987" t="str">
            <v>RAMESH CHANDRA</v>
          </cell>
          <cell r="L1987" t="str">
            <v>SECURITY GUARD</v>
          </cell>
          <cell r="M1987">
            <v>0</v>
          </cell>
          <cell r="N1987">
            <v>0</v>
          </cell>
          <cell r="O1987" t="str">
            <v>101098986035</v>
          </cell>
          <cell r="P1987" t="e">
            <v>#N/A</v>
          </cell>
        </row>
        <row r="1988">
          <cell r="H1988">
            <v>56061</v>
          </cell>
          <cell r="I1988">
            <v>0</v>
          </cell>
          <cell r="J1988" t="str">
            <v>VIVEK SINGH</v>
          </cell>
          <cell r="K1988" t="str">
            <v>RAJENDER SINGH</v>
          </cell>
          <cell r="L1988" t="str">
            <v>SECURITY GUARD</v>
          </cell>
          <cell r="M1988">
            <v>0</v>
          </cell>
          <cell r="N1988">
            <v>0</v>
          </cell>
          <cell r="O1988" t="str">
            <v>100704400054</v>
          </cell>
          <cell r="P1988" t="e">
            <v>#N/A</v>
          </cell>
        </row>
        <row r="1989">
          <cell r="H1989">
            <v>56212</v>
          </cell>
          <cell r="I1989">
            <v>0</v>
          </cell>
          <cell r="J1989" t="str">
            <v>VAIDEHI SARAN PANDEY</v>
          </cell>
          <cell r="K1989" t="str">
            <v>KAUSAL KISHORE PANDEY</v>
          </cell>
          <cell r="L1989" t="str">
            <v>SECURITY GUARD</v>
          </cell>
          <cell r="M1989" t="str">
            <v>DL/11810/68810</v>
          </cell>
          <cell r="N1989">
            <v>0</v>
          </cell>
          <cell r="O1989" t="str">
            <v>100764185251</v>
          </cell>
          <cell r="P1989" t="e">
            <v>#N/A</v>
          </cell>
        </row>
        <row r="1990">
          <cell r="H1990">
            <v>56306</v>
          </cell>
          <cell r="I1990">
            <v>0</v>
          </cell>
          <cell r="J1990" t="str">
            <v>SAROJ PANDAY</v>
          </cell>
          <cell r="K1990" t="str">
            <v>VAIDEHI PANDAY</v>
          </cell>
          <cell r="L1990" t="str">
            <v>LADY GUARD</v>
          </cell>
          <cell r="M1990" t="str">
            <v>DL/11810/68121</v>
          </cell>
          <cell r="N1990">
            <v>0</v>
          </cell>
          <cell r="O1990" t="str">
            <v>100704849973</v>
          </cell>
          <cell r="P1990" t="e">
            <v>#N/A</v>
          </cell>
        </row>
        <row r="1991">
          <cell r="H1991">
            <v>56308</v>
          </cell>
          <cell r="I1991">
            <v>0</v>
          </cell>
          <cell r="J1991" t="str">
            <v>DEEPAK KUMAR</v>
          </cell>
          <cell r="K1991" t="str">
            <v>LALAN KUMAR</v>
          </cell>
          <cell r="L1991" t="str">
            <v>SECURITY GUARD</v>
          </cell>
          <cell r="M1991" t="str">
            <v>DL/11810/68124</v>
          </cell>
          <cell r="N1991">
            <v>0</v>
          </cell>
          <cell r="O1991" t="str">
            <v>100704028389</v>
          </cell>
          <cell r="P1991" t="e">
            <v>#N/A</v>
          </cell>
        </row>
        <row r="1992">
          <cell r="H1992">
            <v>56331</v>
          </cell>
          <cell r="I1992">
            <v>0</v>
          </cell>
          <cell r="J1992" t="str">
            <v>ANOMDARSHI</v>
          </cell>
          <cell r="K1992" t="str">
            <v>RAJEEV KUMAR</v>
          </cell>
          <cell r="L1992" t="str">
            <v>SECURITY GUARD</v>
          </cell>
          <cell r="M1992" t="str">
            <v>DL/11810/68113</v>
          </cell>
          <cell r="N1992">
            <v>0</v>
          </cell>
          <cell r="O1992" t="str">
            <v>100704398241</v>
          </cell>
          <cell r="P1992" t="e">
            <v>#N/A</v>
          </cell>
        </row>
        <row r="1993">
          <cell r="H1993">
            <v>56452</v>
          </cell>
          <cell r="I1993">
            <v>0</v>
          </cell>
          <cell r="J1993" t="str">
            <v>AMAR DEEP</v>
          </cell>
          <cell r="K1993" t="str">
            <v>MUKUL SINGH</v>
          </cell>
          <cell r="L1993" t="str">
            <v>SECURITY GUARD</v>
          </cell>
          <cell r="M1993" t="str">
            <v>DL/11810/68116</v>
          </cell>
          <cell r="N1993">
            <v>0</v>
          </cell>
          <cell r="O1993" t="str">
            <v>100704198776</v>
          </cell>
          <cell r="P1993" t="e">
            <v>#N/A</v>
          </cell>
        </row>
        <row r="1994">
          <cell r="H1994">
            <v>56640</v>
          </cell>
          <cell r="I1994">
            <v>0</v>
          </cell>
          <cell r="J1994" t="str">
            <v>USHA DAVI</v>
          </cell>
          <cell r="K1994" t="str">
            <v>SURESH</v>
          </cell>
          <cell r="L1994" t="str">
            <v>LADY GUARD</v>
          </cell>
          <cell r="M1994" t="str">
            <v>DL/11810/68472</v>
          </cell>
          <cell r="N1994">
            <v>0</v>
          </cell>
          <cell r="O1994" t="str">
            <v>100764870081</v>
          </cell>
          <cell r="P1994" t="e">
            <v>#N/A</v>
          </cell>
        </row>
        <row r="1995">
          <cell r="H1995">
            <v>56641</v>
          </cell>
          <cell r="I1995">
            <v>0</v>
          </cell>
          <cell r="J1995" t="str">
            <v>PRAMOD KUMAR</v>
          </cell>
          <cell r="K1995" t="str">
            <v>SHIV PRASAD</v>
          </cell>
          <cell r="L1995" t="str">
            <v>SECURITY GUARD</v>
          </cell>
          <cell r="M1995" t="str">
            <v>DL/11810/68473</v>
          </cell>
          <cell r="N1995">
            <v>0</v>
          </cell>
          <cell r="O1995" t="str">
            <v>100764785315</v>
          </cell>
          <cell r="P1995" t="e">
            <v>#N/A</v>
          </cell>
        </row>
        <row r="1996">
          <cell r="H1996">
            <v>56825</v>
          </cell>
          <cell r="I1996">
            <v>0</v>
          </cell>
          <cell r="J1996" t="str">
            <v>MEENA DEVI</v>
          </cell>
          <cell r="K1996" t="str">
            <v>RAM PEYRE</v>
          </cell>
          <cell r="L1996" t="str">
            <v>LADY GUARD</v>
          </cell>
          <cell r="M1996" t="str">
            <v>DL/11810/68477</v>
          </cell>
          <cell r="N1996">
            <v>0</v>
          </cell>
          <cell r="O1996" t="str">
            <v>100764588633</v>
          </cell>
          <cell r="P1996" t="e">
            <v>#N/A</v>
          </cell>
        </row>
        <row r="1997">
          <cell r="H1997">
            <v>56951</v>
          </cell>
          <cell r="I1997">
            <v>0</v>
          </cell>
          <cell r="J1997" t="str">
            <v>PUSHPENDRA SINGH</v>
          </cell>
          <cell r="K1997" t="str">
            <v>GIRAND</v>
          </cell>
          <cell r="L1997" t="str">
            <v>SECURITY GUARD</v>
          </cell>
          <cell r="M1997" t="str">
            <v>DL/11810/68813</v>
          </cell>
          <cell r="N1997">
            <v>0</v>
          </cell>
          <cell r="O1997" t="str">
            <v>100764025091</v>
          </cell>
          <cell r="P1997" t="e">
            <v>#N/A</v>
          </cell>
        </row>
        <row r="1998">
          <cell r="H1998">
            <v>56954</v>
          </cell>
          <cell r="I1998">
            <v>0</v>
          </cell>
          <cell r="J1998" t="str">
            <v>HAFIJ</v>
          </cell>
          <cell r="K1998" t="str">
            <v>SHABUDIN</v>
          </cell>
          <cell r="L1998" t="str">
            <v>SECURITY GUARD</v>
          </cell>
          <cell r="M1998" t="str">
            <v>DL/11810/68816</v>
          </cell>
          <cell r="N1998">
            <v>0</v>
          </cell>
          <cell r="O1998" t="str">
            <v>100764759098</v>
          </cell>
          <cell r="P1998" t="e">
            <v>#N/A</v>
          </cell>
        </row>
        <row r="1999">
          <cell r="H1999">
            <v>57006</v>
          </cell>
          <cell r="I1999">
            <v>0</v>
          </cell>
          <cell r="J1999" t="str">
            <v>TALIB HUSSAIN</v>
          </cell>
          <cell r="K1999" t="str">
            <v>MAHABUB ALI</v>
          </cell>
          <cell r="L1999" t="str">
            <v>SECURITY GUARD</v>
          </cell>
          <cell r="M1999" t="str">
            <v>DL/11810/68817</v>
          </cell>
          <cell r="N1999">
            <v>0</v>
          </cell>
          <cell r="O1999" t="str">
            <v>100764280246</v>
          </cell>
          <cell r="P1999" t="e">
            <v>#N/A</v>
          </cell>
        </row>
        <row r="2000">
          <cell r="H2000">
            <v>57211</v>
          </cell>
          <cell r="I2000">
            <v>0</v>
          </cell>
          <cell r="J2000" t="str">
            <v>MANOJ KUMAR</v>
          </cell>
          <cell r="K2000" t="str">
            <v>RAM KUMAR</v>
          </cell>
          <cell r="L2000" t="str">
            <v>SECURITY GUARD</v>
          </cell>
          <cell r="M2000" t="str">
            <v>DL/11810/69522</v>
          </cell>
          <cell r="N2000">
            <v>0</v>
          </cell>
          <cell r="O2000" t="str">
            <v>100755221051</v>
          </cell>
          <cell r="P2000" t="e">
            <v>#N/A</v>
          </cell>
        </row>
        <row r="2001">
          <cell r="H2001">
            <v>57213</v>
          </cell>
          <cell r="I2001">
            <v>0</v>
          </cell>
          <cell r="J2001" t="str">
            <v>LAL BAHADUR</v>
          </cell>
          <cell r="K2001" t="str">
            <v>DAYARAM</v>
          </cell>
          <cell r="L2001" t="str">
            <v>SECURITY GUARD</v>
          </cell>
          <cell r="M2001" t="str">
            <v>DL/11810/69524</v>
          </cell>
          <cell r="N2001">
            <v>0</v>
          </cell>
          <cell r="O2001" t="str">
            <v>100754627132</v>
          </cell>
          <cell r="P2001" t="e">
            <v>#N/A</v>
          </cell>
        </row>
        <row r="2002">
          <cell r="H2002">
            <v>57769</v>
          </cell>
          <cell r="I2002">
            <v>0</v>
          </cell>
          <cell r="J2002" t="str">
            <v>SHIVAM KUMAR</v>
          </cell>
          <cell r="K2002" t="str">
            <v>JAGDEESH CHANDRA</v>
          </cell>
          <cell r="L2002" t="str">
            <v>SECURITY GUARD</v>
          </cell>
          <cell r="M2002">
            <v>0</v>
          </cell>
          <cell r="N2002">
            <v>0</v>
          </cell>
          <cell r="O2002" t="str">
            <v>101092016037</v>
          </cell>
          <cell r="P2002" t="e">
            <v>#N/A</v>
          </cell>
        </row>
        <row r="2003">
          <cell r="H2003">
            <v>57774</v>
          </cell>
          <cell r="I2003">
            <v>0</v>
          </cell>
          <cell r="J2003" t="str">
            <v>SONI DEVI</v>
          </cell>
          <cell r="K2003" t="str">
            <v>SHIV DASS YADAV</v>
          </cell>
          <cell r="L2003" t="str">
            <v>LADY GUARD</v>
          </cell>
          <cell r="M2003">
            <v>0</v>
          </cell>
          <cell r="N2003">
            <v>0</v>
          </cell>
          <cell r="O2003" t="str">
            <v>100950194375</v>
          </cell>
          <cell r="P2003" t="e">
            <v>#N/A</v>
          </cell>
        </row>
        <row r="2004">
          <cell r="H2004">
            <v>57775</v>
          </cell>
          <cell r="I2004">
            <v>0</v>
          </cell>
          <cell r="J2004" t="str">
            <v>RAM ANUJ MISHRA</v>
          </cell>
          <cell r="K2004" t="str">
            <v>LAL BAHADUR MISHRA</v>
          </cell>
          <cell r="L2004" t="str">
            <v>SECURITY GUARD</v>
          </cell>
          <cell r="M2004">
            <v>0</v>
          </cell>
          <cell r="N2004">
            <v>0</v>
          </cell>
          <cell r="O2004" t="str">
            <v>100948390960</v>
          </cell>
          <cell r="P2004" t="e">
            <v>#N/A</v>
          </cell>
        </row>
        <row r="2005">
          <cell r="H2005">
            <v>57821</v>
          </cell>
          <cell r="I2005">
            <v>0</v>
          </cell>
          <cell r="J2005" t="str">
            <v>UMESH KUMAR MAURYA</v>
          </cell>
          <cell r="K2005" t="str">
            <v>RAM NATH MAURYA</v>
          </cell>
          <cell r="L2005" t="str">
            <v>SECURITY GUARD</v>
          </cell>
          <cell r="M2005">
            <v>0</v>
          </cell>
          <cell r="N2005">
            <v>0</v>
          </cell>
          <cell r="O2005" t="str">
            <v>100949556801</v>
          </cell>
          <cell r="P2005" t="e">
            <v>#N/A</v>
          </cell>
        </row>
        <row r="2006">
          <cell r="H2006">
            <v>57822</v>
          </cell>
          <cell r="I2006">
            <v>0</v>
          </cell>
          <cell r="J2006" t="str">
            <v>NIKHIL KUMAR</v>
          </cell>
          <cell r="K2006" t="str">
            <v>UDAY RAM</v>
          </cell>
          <cell r="L2006" t="str">
            <v>SECURITY GUARD</v>
          </cell>
          <cell r="M2006">
            <v>0</v>
          </cell>
          <cell r="N2006">
            <v>100950667980</v>
          </cell>
          <cell r="O2006">
            <v>100950667980</v>
          </cell>
          <cell r="P2006" t="e">
            <v>#N/A</v>
          </cell>
        </row>
        <row r="2007">
          <cell r="H2007">
            <v>57823</v>
          </cell>
          <cell r="I2007">
            <v>0</v>
          </cell>
          <cell r="J2007" t="str">
            <v>SUBHASH CHANDRA KUSHWAHA</v>
          </cell>
          <cell r="K2007" t="str">
            <v>CHUNBADIYA</v>
          </cell>
          <cell r="L2007" t="str">
            <v>SECURITY GUARD</v>
          </cell>
          <cell r="M2007">
            <v>0</v>
          </cell>
          <cell r="N2007">
            <v>0</v>
          </cell>
          <cell r="O2007" t="str">
            <v>100957631051</v>
          </cell>
          <cell r="P2007" t="e">
            <v>#N/A</v>
          </cell>
        </row>
        <row r="2008">
          <cell r="H2008">
            <v>57827</v>
          </cell>
          <cell r="I2008">
            <v>0</v>
          </cell>
          <cell r="J2008" t="str">
            <v>JITENDRA PRASAD</v>
          </cell>
          <cell r="K2008" t="str">
            <v>SHIVSHANKAR RAM</v>
          </cell>
          <cell r="L2008" t="str">
            <v>SECURITY GUARD</v>
          </cell>
          <cell r="M2008">
            <v>0</v>
          </cell>
          <cell r="N2008">
            <v>100950228035</v>
          </cell>
          <cell r="O2008">
            <v>100950228035</v>
          </cell>
          <cell r="P2008" t="e">
            <v>#N/A</v>
          </cell>
        </row>
        <row r="2009">
          <cell r="H2009">
            <v>57997</v>
          </cell>
          <cell r="I2009">
            <v>0</v>
          </cell>
          <cell r="J2009" t="str">
            <v>SATYENDRA YADAV</v>
          </cell>
          <cell r="K2009" t="str">
            <v>BAHAN YADAV</v>
          </cell>
          <cell r="L2009" t="str">
            <v>SECURITY GUARD</v>
          </cell>
          <cell r="M2009">
            <v>0</v>
          </cell>
          <cell r="N2009">
            <v>0</v>
          </cell>
          <cell r="O2009" t="str">
            <v>101071977228</v>
          </cell>
          <cell r="P2009" t="e">
            <v>#N/A</v>
          </cell>
        </row>
        <row r="2010">
          <cell r="H2010">
            <v>58936</v>
          </cell>
          <cell r="I2010">
            <v>0</v>
          </cell>
          <cell r="J2010" t="str">
            <v>SOORYANATH</v>
          </cell>
          <cell r="K2010" t="str">
            <v>RAJA DEV</v>
          </cell>
          <cell r="L2010" t="str">
            <v>SECURITY GUARD</v>
          </cell>
          <cell r="M2010">
            <v>0</v>
          </cell>
          <cell r="N2010">
            <v>0</v>
          </cell>
          <cell r="O2010" t="str">
            <v>101061322145</v>
          </cell>
          <cell r="P2010" t="e">
            <v>#N/A</v>
          </cell>
        </row>
        <row r="2011">
          <cell r="H2011">
            <v>58937</v>
          </cell>
          <cell r="I2011">
            <v>0</v>
          </cell>
          <cell r="J2011" t="str">
            <v>BRAJESH KUMAR</v>
          </cell>
          <cell r="K2011" t="str">
            <v>ARUN KUMAR</v>
          </cell>
          <cell r="L2011" t="str">
            <v>SECURITY GUARD</v>
          </cell>
          <cell r="M2011">
            <v>0</v>
          </cell>
          <cell r="N2011">
            <v>101061322132</v>
          </cell>
          <cell r="O2011">
            <v>101061322132</v>
          </cell>
          <cell r="P2011">
            <v>6928265075</v>
          </cell>
        </row>
        <row r="2012">
          <cell r="H2012">
            <v>58939</v>
          </cell>
          <cell r="I2012">
            <v>0</v>
          </cell>
          <cell r="J2012" t="str">
            <v>RAHUL KUMAR</v>
          </cell>
          <cell r="K2012" t="str">
            <v>RANDHIR</v>
          </cell>
          <cell r="L2012" t="str">
            <v>SECURITY GUARD</v>
          </cell>
          <cell r="M2012">
            <v>0</v>
          </cell>
          <cell r="N2012">
            <v>0</v>
          </cell>
          <cell r="O2012" t="str">
            <v>101061320694</v>
          </cell>
          <cell r="P2012" t="e">
            <v>#N/A</v>
          </cell>
        </row>
        <row r="2013">
          <cell r="H2013">
            <v>58943</v>
          </cell>
          <cell r="I2013">
            <v>0</v>
          </cell>
          <cell r="J2013" t="str">
            <v>HEM SINGH</v>
          </cell>
          <cell r="K2013" t="str">
            <v>RAJARAM</v>
          </cell>
          <cell r="L2013" t="str">
            <v>SECURITY GUARD</v>
          </cell>
          <cell r="M2013">
            <v>0</v>
          </cell>
          <cell r="N2013">
            <v>0</v>
          </cell>
          <cell r="O2013" t="str">
            <v>101061320660</v>
          </cell>
          <cell r="P2013" t="e">
            <v>#N/A</v>
          </cell>
        </row>
        <row r="2014">
          <cell r="H2014">
            <v>61205</v>
          </cell>
          <cell r="I2014">
            <v>0</v>
          </cell>
          <cell r="J2014" t="str">
            <v>PRAKASH SHRIVASTAV</v>
          </cell>
          <cell r="K2014" t="str">
            <v>RAJKISOR SHRIVASTAV</v>
          </cell>
          <cell r="L2014" t="str">
            <v>SECURITY SUPERVISOR</v>
          </cell>
          <cell r="M2014">
            <v>0</v>
          </cell>
          <cell r="N2014">
            <v>0</v>
          </cell>
          <cell r="O2014" t="str">
            <v>101113445294</v>
          </cell>
          <cell r="P2014" t="e">
            <v>#N/A</v>
          </cell>
        </row>
        <row r="2015">
          <cell r="H2015">
            <v>61267</v>
          </cell>
          <cell r="I2015">
            <v>0</v>
          </cell>
          <cell r="J2015" t="str">
            <v>ALOK KUMAR</v>
          </cell>
          <cell r="K2015" t="str">
            <v>MAN SINGH</v>
          </cell>
          <cell r="L2015" t="str">
            <v>SECURITY GUARD</v>
          </cell>
          <cell r="M2015">
            <v>0</v>
          </cell>
          <cell r="N2015">
            <v>0</v>
          </cell>
          <cell r="O2015" t="str">
            <v>101113447135</v>
          </cell>
          <cell r="P2015" t="e">
            <v>#N/A</v>
          </cell>
        </row>
        <row r="2016">
          <cell r="H2016">
            <v>62271</v>
          </cell>
          <cell r="I2016">
            <v>0</v>
          </cell>
          <cell r="J2016" t="str">
            <v>SUBHASH KUMAR</v>
          </cell>
          <cell r="K2016" t="str">
            <v>RAMSWAROOP CHAUDHARY</v>
          </cell>
          <cell r="L2016" t="str">
            <v>SECURITY GUARD</v>
          </cell>
          <cell r="M2016">
            <v>0</v>
          </cell>
          <cell r="N2016">
            <v>0</v>
          </cell>
          <cell r="O2016" t="str">
            <v>100855808665</v>
          </cell>
          <cell r="P2016" t="e">
            <v>#N/A</v>
          </cell>
        </row>
        <row r="2017">
          <cell r="H2017">
            <v>62574</v>
          </cell>
          <cell r="I2017">
            <v>0</v>
          </cell>
          <cell r="J2017" t="str">
            <v>SANJAY PANDEY</v>
          </cell>
          <cell r="K2017" t="str">
            <v>RAJNANDAN PANDEY</v>
          </cell>
          <cell r="L2017" t="str">
            <v>SECURITY SUPERVISOR</v>
          </cell>
          <cell r="M2017">
            <v>0</v>
          </cell>
          <cell r="N2017">
            <v>0</v>
          </cell>
          <cell r="O2017" t="str">
            <v>100668516521</v>
          </cell>
          <cell r="P2017" t="e">
            <v>#N/A</v>
          </cell>
        </row>
        <row r="2018">
          <cell r="H2018">
            <v>62576</v>
          </cell>
          <cell r="I2018">
            <v>0</v>
          </cell>
          <cell r="J2018" t="str">
            <v>RAVINDER KUMAR YADAV</v>
          </cell>
          <cell r="K2018" t="str">
            <v>RAMSAWAROOP YADAV</v>
          </cell>
          <cell r="L2018" t="str">
            <v>SECURITY GUARD</v>
          </cell>
          <cell r="M2018">
            <v>0</v>
          </cell>
          <cell r="N2018">
            <v>0</v>
          </cell>
          <cell r="O2018" t="str">
            <v>100704454870</v>
          </cell>
          <cell r="P2018" t="e">
            <v>#N/A</v>
          </cell>
        </row>
        <row r="2019">
          <cell r="H2019">
            <v>62886</v>
          </cell>
          <cell r="I2019">
            <v>0</v>
          </cell>
          <cell r="J2019" t="str">
            <v>SAHEB RAM AJAY</v>
          </cell>
          <cell r="K2019" t="str">
            <v>TIHARU RAM AJAY</v>
          </cell>
          <cell r="L2019" t="str">
            <v>SECURITY GUARD</v>
          </cell>
          <cell r="M2019">
            <v>0</v>
          </cell>
          <cell r="N2019">
            <v>0</v>
          </cell>
          <cell r="O2019" t="str">
            <v>101174329188</v>
          </cell>
          <cell r="P2019" t="e">
            <v>#N/A</v>
          </cell>
        </row>
        <row r="2020">
          <cell r="H2020">
            <v>63116</v>
          </cell>
          <cell r="I2020">
            <v>0</v>
          </cell>
          <cell r="J2020" t="str">
            <v>ASHA DEVI</v>
          </cell>
          <cell r="K2020" t="str">
            <v>ASHVANI SINGH</v>
          </cell>
          <cell r="L2020" t="str">
            <v>SECURITY GUARD</v>
          </cell>
          <cell r="M2020">
            <v>0</v>
          </cell>
          <cell r="N2020">
            <v>0</v>
          </cell>
          <cell r="O2020" t="str">
            <v>101189780483</v>
          </cell>
          <cell r="P2020" t="e">
            <v>#N/A</v>
          </cell>
        </row>
        <row r="2021">
          <cell r="H2021">
            <v>63124</v>
          </cell>
          <cell r="I2021">
            <v>0</v>
          </cell>
          <cell r="J2021" t="str">
            <v>ASHISH CHAUHAN</v>
          </cell>
          <cell r="K2021" t="str">
            <v>MAN SINGH</v>
          </cell>
          <cell r="L2021" t="str">
            <v>SECURITY GUARD</v>
          </cell>
          <cell r="M2021">
            <v>0</v>
          </cell>
          <cell r="N2021">
            <v>0</v>
          </cell>
          <cell r="O2021" t="str">
            <v>101189780505</v>
          </cell>
          <cell r="P2021" t="e">
            <v>#N/A</v>
          </cell>
        </row>
        <row r="2022">
          <cell r="H2022">
            <v>63125</v>
          </cell>
          <cell r="I2022">
            <v>0</v>
          </cell>
          <cell r="J2022" t="str">
            <v>KAJAL DEVI</v>
          </cell>
          <cell r="K2022" t="str">
            <v>RAM PIYARE</v>
          </cell>
          <cell r="L2022" t="str">
            <v>SECURITY GUARD</v>
          </cell>
          <cell r="M2022">
            <v>0</v>
          </cell>
          <cell r="N2022">
            <v>0</v>
          </cell>
          <cell r="O2022" t="str">
            <v>101189780477</v>
          </cell>
          <cell r="P2022" t="e">
            <v>#N/A</v>
          </cell>
        </row>
        <row r="2023">
          <cell r="H2023">
            <v>63127</v>
          </cell>
          <cell r="I2023">
            <v>0</v>
          </cell>
          <cell r="J2023" t="str">
            <v>KARAN BAHADUR</v>
          </cell>
          <cell r="K2023" t="str">
            <v>VINDA BAX SINGH</v>
          </cell>
          <cell r="L2023" t="str">
            <v>SECURITY GUARD</v>
          </cell>
          <cell r="M2023">
            <v>0</v>
          </cell>
          <cell r="N2023">
            <v>0</v>
          </cell>
          <cell r="O2023" t="str">
            <v>101189780546</v>
          </cell>
          <cell r="P2023" t="e">
            <v>#N/A</v>
          </cell>
        </row>
        <row r="2024">
          <cell r="H2024">
            <v>63128</v>
          </cell>
          <cell r="I2024">
            <v>0</v>
          </cell>
          <cell r="J2024" t="str">
            <v>RAJESH SINGH</v>
          </cell>
          <cell r="K2024" t="str">
            <v>ASHOK SINGH</v>
          </cell>
          <cell r="L2024" t="str">
            <v>SECURITY GUARD</v>
          </cell>
          <cell r="M2024">
            <v>0</v>
          </cell>
          <cell r="N2024">
            <v>0</v>
          </cell>
          <cell r="O2024" t="str">
            <v>101189780533</v>
          </cell>
          <cell r="P2024" t="e">
            <v>#N/A</v>
          </cell>
        </row>
        <row r="2025">
          <cell r="H2025">
            <v>63498</v>
          </cell>
          <cell r="I2025">
            <v>0</v>
          </cell>
          <cell r="J2025" t="str">
            <v>UMESH KUMAR</v>
          </cell>
          <cell r="K2025" t="str">
            <v>OMVEER SINGH</v>
          </cell>
          <cell r="L2025" t="str">
            <v>SECURITY GUARD</v>
          </cell>
          <cell r="M2025">
            <v>0</v>
          </cell>
          <cell r="N2025">
            <v>0</v>
          </cell>
          <cell r="O2025" t="str">
            <v>101201763613</v>
          </cell>
          <cell r="P2025" t="e">
            <v>#N/A</v>
          </cell>
        </row>
        <row r="2026">
          <cell r="H2026">
            <v>63499</v>
          </cell>
          <cell r="I2026">
            <v>0</v>
          </cell>
          <cell r="J2026" t="str">
            <v>ANOOP SINGH</v>
          </cell>
          <cell r="K2026" t="str">
            <v>HAKIM SINGH</v>
          </cell>
          <cell r="L2026" t="str">
            <v>SECURITY GUARD</v>
          </cell>
          <cell r="M2026">
            <v>0</v>
          </cell>
          <cell r="N2026">
            <v>0</v>
          </cell>
          <cell r="O2026" t="str">
            <v>101201763645</v>
          </cell>
          <cell r="P2026" t="e">
            <v>#N/A</v>
          </cell>
        </row>
        <row r="2027">
          <cell r="H2027">
            <v>63501</v>
          </cell>
          <cell r="I2027">
            <v>0</v>
          </cell>
          <cell r="J2027" t="str">
            <v>BEER BEERENDRA SINGH</v>
          </cell>
          <cell r="K2027" t="str">
            <v>RAJU SINGH</v>
          </cell>
          <cell r="L2027" t="str">
            <v>SECURITY GUARD</v>
          </cell>
          <cell r="M2027">
            <v>0</v>
          </cell>
          <cell r="N2027">
            <v>0</v>
          </cell>
          <cell r="O2027" t="str">
            <v>101201763666</v>
          </cell>
          <cell r="P2027" t="e">
            <v>#N/A</v>
          </cell>
        </row>
        <row r="2028">
          <cell r="H2028">
            <v>63503</v>
          </cell>
          <cell r="I2028">
            <v>0</v>
          </cell>
          <cell r="J2028" t="str">
            <v>SHIV KUMAR RANA</v>
          </cell>
          <cell r="K2028" t="str">
            <v>DALVEER SINGH</v>
          </cell>
          <cell r="L2028" t="str">
            <v>SECURITY GUARD</v>
          </cell>
          <cell r="M2028">
            <v>0</v>
          </cell>
          <cell r="N2028">
            <v>0</v>
          </cell>
          <cell r="O2028" t="str">
            <v>101149164785</v>
          </cell>
          <cell r="P2028" t="e">
            <v>#N/A</v>
          </cell>
        </row>
        <row r="2029">
          <cell r="H2029">
            <v>63517</v>
          </cell>
          <cell r="I2029">
            <v>0</v>
          </cell>
          <cell r="J2029" t="str">
            <v>MD ISTEKHAR ALAM</v>
          </cell>
          <cell r="K2029" t="str">
            <v>MD RAFIK</v>
          </cell>
          <cell r="L2029" t="str">
            <v>SECURITY GUARD</v>
          </cell>
          <cell r="M2029">
            <v>0</v>
          </cell>
          <cell r="N2029">
            <v>0</v>
          </cell>
          <cell r="O2029" t="str">
            <v>100669498625</v>
          </cell>
          <cell r="P2029" t="e">
            <v>#N/A</v>
          </cell>
        </row>
        <row r="2030">
          <cell r="H2030">
            <v>63874</v>
          </cell>
          <cell r="I2030">
            <v>0</v>
          </cell>
          <cell r="J2030" t="str">
            <v>ANKUSH KUMAR</v>
          </cell>
          <cell r="K2030" t="str">
            <v>SURENDRA KUMAR</v>
          </cell>
          <cell r="L2030" t="str">
            <v>SECURITY GUARD</v>
          </cell>
          <cell r="M2030">
            <v>0</v>
          </cell>
          <cell r="N2030">
            <v>0</v>
          </cell>
          <cell r="O2030" t="str">
            <v>101218471942</v>
          </cell>
          <cell r="P2030" t="e">
            <v>#N/A</v>
          </cell>
        </row>
        <row r="2031">
          <cell r="H2031">
            <v>63875</v>
          </cell>
          <cell r="I2031">
            <v>0</v>
          </cell>
          <cell r="J2031" t="str">
            <v>ROFIQUL ISLAM</v>
          </cell>
          <cell r="K2031" t="str">
            <v>ARFAN ALI</v>
          </cell>
          <cell r="L2031" t="str">
            <v>SECURITY GUARD</v>
          </cell>
          <cell r="M2031">
            <v>0</v>
          </cell>
          <cell r="N2031">
            <v>0</v>
          </cell>
          <cell r="O2031" t="str">
            <v>101218471957</v>
          </cell>
          <cell r="P2031" t="e">
            <v>#N/A</v>
          </cell>
        </row>
        <row r="2032">
          <cell r="H2032">
            <v>63998</v>
          </cell>
          <cell r="I2032">
            <v>0</v>
          </cell>
          <cell r="J2032" t="str">
            <v>DEODATT PASWAN</v>
          </cell>
          <cell r="K2032" t="str">
            <v>RAMADHAR PASWAN</v>
          </cell>
          <cell r="L2032" t="str">
            <v>SECURITY GUARD</v>
          </cell>
          <cell r="M2032">
            <v>0</v>
          </cell>
          <cell r="N2032">
            <v>0</v>
          </cell>
          <cell r="O2032" t="str">
            <v>101218522092</v>
          </cell>
          <cell r="P2032" t="e">
            <v>#N/A</v>
          </cell>
        </row>
        <row r="2033">
          <cell r="H2033">
            <v>64025</v>
          </cell>
          <cell r="I2033">
            <v>0</v>
          </cell>
          <cell r="J2033" t="str">
            <v>OMBEER SINGH</v>
          </cell>
          <cell r="K2033" t="str">
            <v>PYARE SINGH</v>
          </cell>
          <cell r="L2033" t="str">
            <v>ASSIGNMENT MANAGER</v>
          </cell>
          <cell r="M2033">
            <v>0</v>
          </cell>
          <cell r="N2033">
            <v>0</v>
          </cell>
          <cell r="O2033" t="str">
            <v>101231159242</v>
          </cell>
          <cell r="P2033" t="e">
            <v>#N/A</v>
          </cell>
        </row>
        <row r="2034">
          <cell r="H2034">
            <v>65394</v>
          </cell>
          <cell r="I2034">
            <v>0</v>
          </cell>
          <cell r="J2034" t="str">
            <v>SANJIV KUMAR CHANDRAWANSHI</v>
          </cell>
          <cell r="K2034" t="str">
            <v>MAHESH RAM</v>
          </cell>
          <cell r="L2034" t="str">
            <v>SECURITY GUARD</v>
          </cell>
          <cell r="M2034">
            <v>0</v>
          </cell>
          <cell r="N2034">
            <v>0</v>
          </cell>
          <cell r="O2034" t="str">
            <v>101297205917</v>
          </cell>
          <cell r="P2034" t="e">
            <v>#N/A</v>
          </cell>
        </row>
        <row r="2035">
          <cell r="H2035">
            <v>66237</v>
          </cell>
          <cell r="I2035">
            <v>0</v>
          </cell>
          <cell r="J2035" t="str">
            <v>BABALU CHAUDHARY</v>
          </cell>
          <cell r="K2035" t="str">
            <v>KARE LAL</v>
          </cell>
          <cell r="L2035" t="str">
            <v>SECURITY GUARD</v>
          </cell>
          <cell r="M2035">
            <v>0</v>
          </cell>
          <cell r="N2035">
            <v>0</v>
          </cell>
          <cell r="O2035" t="str">
            <v>101290714377</v>
          </cell>
          <cell r="P2035" t="e">
            <v>#N/A</v>
          </cell>
        </row>
        <row r="2036">
          <cell r="H2036">
            <v>66239</v>
          </cell>
          <cell r="I2036">
            <v>0</v>
          </cell>
          <cell r="J2036" t="str">
            <v>SHIVAM KUMAR</v>
          </cell>
          <cell r="K2036" t="str">
            <v>SUGHAR SINGH</v>
          </cell>
          <cell r="L2036" t="str">
            <v>SECURITY GUARD</v>
          </cell>
          <cell r="M2036">
            <v>0</v>
          </cell>
          <cell r="N2036">
            <v>0</v>
          </cell>
          <cell r="O2036" t="str">
            <v>101297206925</v>
          </cell>
          <cell r="P2036" t="e">
            <v>#N/A</v>
          </cell>
        </row>
        <row r="2037">
          <cell r="H2037">
            <v>67267</v>
          </cell>
          <cell r="I2037">
            <v>0</v>
          </cell>
          <cell r="J2037" t="str">
            <v>UMASHANKAR DIXIT</v>
          </cell>
          <cell r="K2037" t="str">
            <v>DEVKINANDAN DIXIT</v>
          </cell>
          <cell r="L2037" t="str">
            <v>SECURITY GUARD</v>
          </cell>
          <cell r="M2037">
            <v>0</v>
          </cell>
          <cell r="N2037">
            <v>0</v>
          </cell>
          <cell r="O2037" t="str">
            <v>101289800688</v>
          </cell>
          <cell r="P2037" t="e">
            <v>#N/A</v>
          </cell>
        </row>
        <row r="2038">
          <cell r="H2038">
            <v>67268</v>
          </cell>
          <cell r="I2038">
            <v>0</v>
          </cell>
          <cell r="J2038" t="str">
            <v>MITTHU KUMAR</v>
          </cell>
          <cell r="K2038" t="str">
            <v>VINOD CHOUDHARY</v>
          </cell>
          <cell r="L2038" t="str">
            <v>SECURITY GUARD</v>
          </cell>
          <cell r="M2038">
            <v>0</v>
          </cell>
          <cell r="N2038">
            <v>0</v>
          </cell>
          <cell r="O2038" t="str">
            <v>101298515277</v>
          </cell>
          <cell r="P2038" t="e">
            <v>#N/A</v>
          </cell>
        </row>
        <row r="2039">
          <cell r="H2039">
            <v>67732</v>
          </cell>
          <cell r="I2039">
            <v>0</v>
          </cell>
          <cell r="J2039" t="str">
            <v>MANOJ SINGH</v>
          </cell>
          <cell r="K2039" t="str">
            <v>DEWENDRA SINGH</v>
          </cell>
          <cell r="L2039" t="str">
            <v>SECURITY GUARD</v>
          </cell>
          <cell r="M2039">
            <v>0</v>
          </cell>
          <cell r="N2039">
            <v>0</v>
          </cell>
          <cell r="O2039" t="str">
            <v>101298515283</v>
          </cell>
          <cell r="P2039" t="e">
            <v>#N/A</v>
          </cell>
        </row>
        <row r="2040">
          <cell r="H2040">
            <v>68858</v>
          </cell>
          <cell r="I2040">
            <v>0</v>
          </cell>
          <cell r="J2040" t="str">
            <v>AYUSH RAJ</v>
          </cell>
          <cell r="K2040" t="str">
            <v>SANJAY KUMAR PANDEY</v>
          </cell>
          <cell r="L2040" t="str">
            <v>SECURITY GUARD</v>
          </cell>
          <cell r="M2040">
            <v>0</v>
          </cell>
          <cell r="N2040">
            <v>0</v>
          </cell>
          <cell r="O2040" t="str">
            <v>101320007535</v>
          </cell>
          <cell r="P2040" t="e">
            <v>#N/A</v>
          </cell>
        </row>
        <row r="2041">
          <cell r="H2041">
            <v>68903</v>
          </cell>
          <cell r="I2041">
            <v>0</v>
          </cell>
          <cell r="J2041" t="str">
            <v>MOR SINGH</v>
          </cell>
          <cell r="K2041" t="str">
            <v>JAWAHAR LAL</v>
          </cell>
          <cell r="L2041" t="str">
            <v>SECURITY GUARD</v>
          </cell>
          <cell r="M2041">
            <v>0</v>
          </cell>
          <cell r="N2041">
            <v>0</v>
          </cell>
          <cell r="O2041" t="str">
            <v>101320007557</v>
          </cell>
          <cell r="P2041" t="e">
            <v>#N/A</v>
          </cell>
        </row>
        <row r="2042">
          <cell r="H2042">
            <v>68904</v>
          </cell>
          <cell r="I2042">
            <v>0</v>
          </cell>
          <cell r="J2042" t="str">
            <v>NAVIN SINGH</v>
          </cell>
          <cell r="K2042" t="str">
            <v>VINOD SINGH</v>
          </cell>
          <cell r="L2042" t="str">
            <v>SECURITY GUARD</v>
          </cell>
          <cell r="M2042">
            <v>0</v>
          </cell>
          <cell r="N2042">
            <v>0</v>
          </cell>
          <cell r="O2042" t="str">
            <v>101320007542</v>
          </cell>
          <cell r="P2042" t="e">
            <v>#N/A</v>
          </cell>
        </row>
        <row r="2043">
          <cell r="H2043">
            <v>71820</v>
          </cell>
          <cell r="I2043">
            <v>0</v>
          </cell>
          <cell r="J2043" t="str">
            <v>SUMIT KUMAR</v>
          </cell>
          <cell r="K2043" t="str">
            <v>RAM DAS</v>
          </cell>
          <cell r="L2043" t="str">
            <v>SECURITY GUARD</v>
          </cell>
          <cell r="M2043">
            <v>0</v>
          </cell>
          <cell r="N2043">
            <v>0</v>
          </cell>
          <cell r="O2043" t="str">
            <v>101386327217</v>
          </cell>
          <cell r="P2043">
            <v>6928537638</v>
          </cell>
        </row>
        <row r="2044">
          <cell r="H2044">
            <v>71821</v>
          </cell>
          <cell r="I2044">
            <v>0</v>
          </cell>
          <cell r="J2044" t="str">
            <v>CHANDAN KUMAR</v>
          </cell>
          <cell r="K2044" t="str">
            <v>JANARDAN SINGH</v>
          </cell>
          <cell r="L2044" t="str">
            <v>SECURITY GUARD</v>
          </cell>
          <cell r="M2044">
            <v>0</v>
          </cell>
          <cell r="N2044">
            <v>0</v>
          </cell>
          <cell r="O2044" t="str">
            <v>101386327152</v>
          </cell>
          <cell r="P2044">
            <v>6928537604</v>
          </cell>
        </row>
        <row r="2045">
          <cell r="H2045">
            <v>72496</v>
          </cell>
          <cell r="I2045">
            <v>0</v>
          </cell>
          <cell r="J2045" t="str">
            <v>RUPESH KUMAR RAJAK</v>
          </cell>
          <cell r="K2045" t="str">
            <v>ARUN RAJAK</v>
          </cell>
          <cell r="L2045" t="str">
            <v>SECURITY GUARD</v>
          </cell>
          <cell r="M2045" t="str">
            <v>NA</v>
          </cell>
          <cell r="N2045">
            <v>101221349531</v>
          </cell>
          <cell r="O2045">
            <v>101221349531</v>
          </cell>
          <cell r="P2045">
            <v>6928640258</v>
          </cell>
        </row>
        <row r="2046">
          <cell r="H2046">
            <v>72497</v>
          </cell>
          <cell r="I2046">
            <v>0</v>
          </cell>
          <cell r="J2046" t="str">
            <v>RANJEET KUMAR</v>
          </cell>
          <cell r="K2046" t="str">
            <v>BAIJNATH</v>
          </cell>
          <cell r="L2046" t="str">
            <v>SECURITY GUARD</v>
          </cell>
          <cell r="M2046">
            <v>0</v>
          </cell>
          <cell r="N2046">
            <v>101374882850</v>
          </cell>
          <cell r="O2046">
            <v>101374882850</v>
          </cell>
          <cell r="P2046">
            <v>6928640287</v>
          </cell>
        </row>
        <row r="2047">
          <cell r="H2047">
            <v>72498</v>
          </cell>
          <cell r="I2047">
            <v>0</v>
          </cell>
          <cell r="J2047" t="str">
            <v>RAJESH KHARWAR</v>
          </cell>
          <cell r="K2047" t="str">
            <v>ASHOK KHARWAR</v>
          </cell>
          <cell r="L2047" t="str">
            <v>SECURITY GUARD</v>
          </cell>
          <cell r="M2047">
            <v>0</v>
          </cell>
          <cell r="N2047">
            <v>101399441161</v>
          </cell>
          <cell r="O2047">
            <v>101399441161</v>
          </cell>
          <cell r="P2047">
            <v>6928640276</v>
          </cell>
        </row>
        <row r="2048">
          <cell r="H2048">
            <v>73661</v>
          </cell>
          <cell r="I2048">
            <v>0</v>
          </cell>
          <cell r="J2048" t="str">
            <v>GRIRAJ PRASAD GURJAR</v>
          </cell>
          <cell r="K2048" t="str">
            <v>LILARAM GURJAR</v>
          </cell>
          <cell r="L2048" t="str">
            <v>SECURITY GUARD</v>
          </cell>
          <cell r="M2048">
            <v>0</v>
          </cell>
          <cell r="N2048" t="e">
            <v>#N/A</v>
          </cell>
          <cell r="O2048">
            <v>101424186980</v>
          </cell>
          <cell r="P2048" t="e">
            <v>#N/A</v>
          </cell>
        </row>
        <row r="2049">
          <cell r="H2049">
            <v>56017</v>
          </cell>
          <cell r="I2049">
            <v>0</v>
          </cell>
          <cell r="J2049" t="str">
            <v>LAXMI KANT AWASTHI</v>
          </cell>
          <cell r="K2049" t="str">
            <v>JAGDISH PRASAD AWASTHI</v>
          </cell>
          <cell r="L2049" t="str">
            <v>SECURITY GUARD</v>
          </cell>
          <cell r="M2049" t="str">
            <v>DL/11810/67967</v>
          </cell>
          <cell r="N2049">
            <v>100703874714</v>
          </cell>
          <cell r="O2049">
            <v>100703874714</v>
          </cell>
          <cell r="P2049">
            <v>3011428309</v>
          </cell>
        </row>
        <row r="2050">
          <cell r="H2050">
            <v>62048</v>
          </cell>
          <cell r="I2050">
            <v>0</v>
          </cell>
          <cell r="J2050" t="str">
            <v>NEERAJ KRISHNA</v>
          </cell>
          <cell r="K2050" t="str">
            <v>LATE-KRISHNA KUMAR SRIVASTAVA</v>
          </cell>
          <cell r="L2050" t="str">
            <v>SECURITY GUARD</v>
          </cell>
          <cell r="M2050">
            <v>0</v>
          </cell>
          <cell r="N2050">
            <v>101372920677</v>
          </cell>
          <cell r="O2050">
            <v>101372920677</v>
          </cell>
          <cell r="P2050">
            <v>3011917813</v>
          </cell>
        </row>
        <row r="2051">
          <cell r="H2051">
            <v>62912</v>
          </cell>
          <cell r="I2051">
            <v>0</v>
          </cell>
          <cell r="J2051" t="str">
            <v>VIVEK KUMAR SINGH</v>
          </cell>
          <cell r="K2051" t="str">
            <v>DHANANJAY SINGH</v>
          </cell>
          <cell r="L2051" t="str">
            <v>SECURITY GUARD</v>
          </cell>
          <cell r="M2051">
            <v>0</v>
          </cell>
          <cell r="N2051">
            <v>101188212560</v>
          </cell>
          <cell r="O2051">
            <v>101188212560</v>
          </cell>
          <cell r="P2051">
            <v>3011791038</v>
          </cell>
        </row>
        <row r="2052">
          <cell r="H2052">
            <v>65553</v>
          </cell>
          <cell r="I2052">
            <v>0</v>
          </cell>
          <cell r="J2052" t="str">
            <v>VIJAY KUMAR SHUKLA</v>
          </cell>
          <cell r="K2052" t="str">
            <v>LATE-SHYAM BIHARI SHUKLA</v>
          </cell>
          <cell r="L2052" t="str">
            <v>SECURITY GUARD</v>
          </cell>
          <cell r="M2052">
            <v>0</v>
          </cell>
          <cell r="N2052">
            <v>101281376798</v>
          </cell>
          <cell r="O2052">
            <v>101281376798</v>
          </cell>
          <cell r="P2052">
            <v>3011917806</v>
          </cell>
        </row>
        <row r="2053">
          <cell r="H2053">
            <v>69112</v>
          </cell>
          <cell r="I2053">
            <v>0</v>
          </cell>
          <cell r="J2053" t="str">
            <v>BRAJESH KUMAR</v>
          </cell>
          <cell r="K2053" t="str">
            <v>MOOL CHANDRA</v>
          </cell>
          <cell r="L2053" t="str">
            <v>SECURITY GUARD</v>
          </cell>
          <cell r="M2053">
            <v>0</v>
          </cell>
          <cell r="N2053">
            <v>101358269184</v>
          </cell>
          <cell r="O2053">
            <v>101358269184</v>
          </cell>
          <cell r="P2053">
            <v>3011990287</v>
          </cell>
        </row>
        <row r="2054">
          <cell r="H2054">
            <v>69115</v>
          </cell>
          <cell r="I2054">
            <v>0</v>
          </cell>
          <cell r="J2054" t="str">
            <v>UMESH KUMAR</v>
          </cell>
          <cell r="K2054" t="str">
            <v>RAM AUTAR</v>
          </cell>
          <cell r="L2054" t="str">
            <v>SECURITY GUARD</v>
          </cell>
          <cell r="M2054">
            <v>0</v>
          </cell>
          <cell r="N2054">
            <v>101372920696</v>
          </cell>
          <cell r="O2054">
            <v>101372920696</v>
          </cell>
          <cell r="P2054">
            <v>3011990294</v>
          </cell>
        </row>
        <row r="2055">
          <cell r="H2055">
            <v>69162</v>
          </cell>
          <cell r="I2055">
            <v>0</v>
          </cell>
          <cell r="J2055" t="str">
            <v>ZAFAR ALI</v>
          </cell>
          <cell r="K2055" t="str">
            <v>MOHAMMAD MUNNA</v>
          </cell>
          <cell r="L2055" t="str">
            <v>SECURITY GUARD</v>
          </cell>
          <cell r="M2055">
            <v>0</v>
          </cell>
          <cell r="N2055">
            <v>101358269150</v>
          </cell>
          <cell r="O2055">
            <v>101358269150</v>
          </cell>
          <cell r="P2055">
            <v>3011990314</v>
          </cell>
        </row>
        <row r="2056">
          <cell r="H2056">
            <v>69458</v>
          </cell>
          <cell r="I2056">
            <v>0</v>
          </cell>
          <cell r="J2056" t="str">
            <v>SHAKTI GAUTAM</v>
          </cell>
          <cell r="K2056" t="str">
            <v>NAROTTAM GAUTAM</v>
          </cell>
          <cell r="L2056" t="str">
            <v>SECURITY GUARD</v>
          </cell>
          <cell r="M2056">
            <v>0</v>
          </cell>
          <cell r="N2056">
            <v>101358269166</v>
          </cell>
          <cell r="O2056">
            <v>101358269166</v>
          </cell>
          <cell r="P2056">
            <v>3012016662</v>
          </cell>
        </row>
        <row r="2057">
          <cell r="H2057">
            <v>69464</v>
          </cell>
          <cell r="I2057">
            <v>0</v>
          </cell>
          <cell r="J2057" t="str">
            <v>SURAJ LAL</v>
          </cell>
          <cell r="K2057" t="str">
            <v>RAM BABU</v>
          </cell>
          <cell r="L2057" t="str">
            <v>SECURITY GUARD</v>
          </cell>
          <cell r="M2057">
            <v>0</v>
          </cell>
          <cell r="N2057">
            <v>101372920683</v>
          </cell>
          <cell r="O2057">
            <v>101372920683</v>
          </cell>
          <cell r="P2057">
            <v>3012016668</v>
          </cell>
        </row>
        <row r="2058">
          <cell r="H2058">
            <v>69470</v>
          </cell>
          <cell r="I2058">
            <v>0</v>
          </cell>
          <cell r="J2058" t="str">
            <v>PREM KUMAR TIWARI</v>
          </cell>
          <cell r="K2058" t="str">
            <v>LATE-RAM SEWAK TIWARI</v>
          </cell>
          <cell r="L2058" t="str">
            <v>SECURITY SUPERVISOR</v>
          </cell>
          <cell r="M2058">
            <v>0</v>
          </cell>
          <cell r="N2058">
            <v>101358269121</v>
          </cell>
          <cell r="O2058">
            <v>101358269121</v>
          </cell>
          <cell r="P2058">
            <v>3012016607</v>
          </cell>
        </row>
        <row r="2059">
          <cell r="H2059">
            <v>69561</v>
          </cell>
          <cell r="I2059">
            <v>0</v>
          </cell>
          <cell r="J2059" t="str">
            <v>PRADEEP KUMAR DUBE</v>
          </cell>
          <cell r="K2059" t="str">
            <v>RAM KADAM DUBE</v>
          </cell>
          <cell r="L2059" t="str">
            <v>GUNMAN</v>
          </cell>
          <cell r="M2059">
            <v>0</v>
          </cell>
          <cell r="N2059">
            <v>101358269113</v>
          </cell>
          <cell r="O2059">
            <v>101358269113</v>
          </cell>
          <cell r="P2059">
            <v>3012016672</v>
          </cell>
        </row>
        <row r="2060">
          <cell r="H2060">
            <v>70295</v>
          </cell>
          <cell r="I2060">
            <v>0</v>
          </cell>
          <cell r="J2060" t="str">
            <v>BALAK RAM</v>
          </cell>
          <cell r="K2060" t="str">
            <v>LATE-KAMTA PRASAD</v>
          </cell>
          <cell r="L2060" t="str">
            <v>SECURITY GUARD</v>
          </cell>
          <cell r="M2060">
            <v>0</v>
          </cell>
          <cell r="N2060">
            <v>101358269197</v>
          </cell>
          <cell r="O2060">
            <v>101358269197</v>
          </cell>
          <cell r="P2060">
            <v>3012041403</v>
          </cell>
        </row>
        <row r="2061">
          <cell r="H2061">
            <v>70851</v>
          </cell>
          <cell r="I2061">
            <v>0</v>
          </cell>
          <cell r="J2061" t="str">
            <v>RAM SURESH SINGH</v>
          </cell>
          <cell r="K2061" t="str">
            <v>LATE-RAM SUNDER SINGH</v>
          </cell>
          <cell r="L2061" t="str">
            <v>SECURITY SUPERVISOR</v>
          </cell>
          <cell r="M2061">
            <v>0</v>
          </cell>
          <cell r="N2061">
            <v>101079947536</v>
          </cell>
          <cell r="O2061">
            <v>101079947536</v>
          </cell>
          <cell r="P2061">
            <v>3012061998</v>
          </cell>
        </row>
        <row r="2062">
          <cell r="H2062">
            <v>71275</v>
          </cell>
          <cell r="I2062">
            <v>0</v>
          </cell>
          <cell r="J2062" t="str">
            <v>DAYANAND CHATURVEDI</v>
          </cell>
          <cell r="K2062" t="str">
            <v>VIJAY BAHADUR CHATURVEDI</v>
          </cell>
          <cell r="L2062" t="str">
            <v>SECURITY GUARD</v>
          </cell>
          <cell r="M2062">
            <v>0</v>
          </cell>
          <cell r="N2062">
            <v>101371101719</v>
          </cell>
          <cell r="O2062">
            <v>101371101719</v>
          </cell>
          <cell r="P2062">
            <v>3012064534</v>
          </cell>
        </row>
        <row r="2063">
          <cell r="H2063">
            <v>71722</v>
          </cell>
          <cell r="I2063">
            <v>0</v>
          </cell>
          <cell r="J2063" t="str">
            <v>RAJNISH KUMAR</v>
          </cell>
          <cell r="K2063" t="str">
            <v>MAYA PRAKASH</v>
          </cell>
          <cell r="L2063" t="str">
            <v>SECURITY GUARD</v>
          </cell>
          <cell r="M2063">
            <v>0</v>
          </cell>
          <cell r="N2063">
            <v>101386327255</v>
          </cell>
          <cell r="O2063">
            <v>101386327255</v>
          </cell>
          <cell r="P2063">
            <v>3012092568</v>
          </cell>
        </row>
        <row r="2064">
          <cell r="H2064">
            <v>71758</v>
          </cell>
          <cell r="I2064">
            <v>0</v>
          </cell>
          <cell r="J2064" t="str">
            <v>RAMESH KUMAR</v>
          </cell>
          <cell r="K2064" t="str">
            <v>KAMLESH KUMAR</v>
          </cell>
          <cell r="L2064" t="str">
            <v>SECURITY GUARD</v>
          </cell>
          <cell r="M2064">
            <v>0</v>
          </cell>
          <cell r="N2064">
            <v>101386327361</v>
          </cell>
          <cell r="O2064">
            <v>101386327361</v>
          </cell>
          <cell r="P2064">
            <v>3012092611</v>
          </cell>
        </row>
        <row r="2065">
          <cell r="H2065">
            <v>71889</v>
          </cell>
          <cell r="I2065">
            <v>0</v>
          </cell>
          <cell r="J2065" t="str">
            <v>AJAY MISHRA</v>
          </cell>
          <cell r="K2065" t="str">
            <v>RAM CHANDRA MISHRA</v>
          </cell>
          <cell r="L2065" t="str">
            <v>SECURITY GUARD</v>
          </cell>
          <cell r="M2065">
            <v>0</v>
          </cell>
          <cell r="N2065">
            <v>100991458031</v>
          </cell>
          <cell r="O2065">
            <v>100991458031</v>
          </cell>
          <cell r="P2065">
            <v>3011549826</v>
          </cell>
        </row>
        <row r="2066">
          <cell r="H2066" t="str">
            <v>LK4743</v>
          </cell>
          <cell r="I2066">
            <v>0</v>
          </cell>
          <cell r="J2066" t="str">
            <v>SARVESH KUMAR</v>
          </cell>
          <cell r="K2066" t="str">
            <v>CHHITE LAL</v>
          </cell>
          <cell r="L2066" t="str">
            <v>SECURITY GUARD</v>
          </cell>
          <cell r="M2066" t="str">
            <v>DL/11810/48172</v>
          </cell>
          <cell r="N2066">
            <v>100339712313</v>
          </cell>
          <cell r="O2066">
            <v>100339712313</v>
          </cell>
          <cell r="P2066">
            <v>2110630582</v>
          </cell>
        </row>
        <row r="2067">
          <cell r="H2067" t="str">
            <v>LK5337</v>
          </cell>
          <cell r="I2067">
            <v>0</v>
          </cell>
          <cell r="J2067" t="str">
            <v>VINOD KUMAR SINGH</v>
          </cell>
          <cell r="K2067" t="str">
            <v>BACHCHA SINGH</v>
          </cell>
          <cell r="L2067" t="str">
            <v>GUNMAN</v>
          </cell>
          <cell r="M2067" t="str">
            <v>DL/11810/55638</v>
          </cell>
          <cell r="N2067">
            <v>100408325473</v>
          </cell>
          <cell r="O2067">
            <v>100408325473</v>
          </cell>
          <cell r="P2067">
            <v>3011383047</v>
          </cell>
        </row>
        <row r="2068">
          <cell r="H2068" t="str">
            <v>LK5433</v>
          </cell>
          <cell r="I2068">
            <v>0</v>
          </cell>
          <cell r="J2068" t="str">
            <v>SRI KRISHNA</v>
          </cell>
          <cell r="K2068">
            <v>0</v>
          </cell>
          <cell r="L2068" t="str">
            <v>SECURITY GUARD</v>
          </cell>
          <cell r="M2068" t="str">
            <v>DL/11810/57378</v>
          </cell>
          <cell r="N2068">
            <v>100353699268</v>
          </cell>
          <cell r="O2068">
            <v>100353699268</v>
          </cell>
          <cell r="P2068">
            <v>2111211368</v>
          </cell>
        </row>
        <row r="2069">
          <cell r="H2069" t="str">
            <v>LK5434</v>
          </cell>
          <cell r="I2069">
            <v>0</v>
          </cell>
          <cell r="J2069" t="str">
            <v>JITENDRA PRASAD SINGH</v>
          </cell>
          <cell r="K2069" t="str">
            <v>LAL BAHADUR SINGH</v>
          </cell>
          <cell r="L2069" t="str">
            <v>SECURITY GUARD</v>
          </cell>
          <cell r="M2069" t="str">
            <v>DL/11810/57379</v>
          </cell>
          <cell r="N2069">
            <v>100177073597</v>
          </cell>
          <cell r="O2069">
            <v>100177073597</v>
          </cell>
          <cell r="P2069">
            <v>3012017113</v>
          </cell>
        </row>
        <row r="2070">
          <cell r="H2070">
            <v>66548</v>
          </cell>
          <cell r="I2070">
            <v>0</v>
          </cell>
          <cell r="J2070" t="str">
            <v>RAJA SANODIYA</v>
          </cell>
          <cell r="K2070" t="str">
            <v>ASHOK SANODIYA</v>
          </cell>
          <cell r="L2070" t="str">
            <v>SUB STATION OPERATOR</v>
          </cell>
          <cell r="M2070">
            <v>0</v>
          </cell>
          <cell r="N2070">
            <v>101311478987</v>
          </cell>
          <cell r="O2070">
            <v>101311478987</v>
          </cell>
          <cell r="P2070" t="e">
            <v>#N/A</v>
          </cell>
        </row>
        <row r="2071">
          <cell r="H2071">
            <v>66549</v>
          </cell>
          <cell r="I2071">
            <v>0</v>
          </cell>
          <cell r="J2071" t="str">
            <v>RAM PRASAD CHOUDHARY</v>
          </cell>
          <cell r="K2071" t="str">
            <v>ISWARDAYAL CHOUDHARY</v>
          </cell>
          <cell r="L2071" t="str">
            <v>SUB STATION OPERATOR</v>
          </cell>
          <cell r="M2071">
            <v>0</v>
          </cell>
          <cell r="N2071">
            <v>100917703960</v>
          </cell>
          <cell r="O2071">
            <v>100917703960</v>
          </cell>
          <cell r="P2071" t="e">
            <v>#N/A</v>
          </cell>
        </row>
        <row r="2072">
          <cell r="H2072">
            <v>66550</v>
          </cell>
          <cell r="I2072">
            <v>0</v>
          </cell>
          <cell r="J2072" t="str">
            <v>RAJU RAMDAYAL</v>
          </cell>
          <cell r="K2072" t="str">
            <v>RAMDAYAL</v>
          </cell>
          <cell r="L2072" t="str">
            <v>SUB STATION OPERATOR</v>
          </cell>
          <cell r="M2072">
            <v>0</v>
          </cell>
          <cell r="N2072">
            <v>101326237228</v>
          </cell>
          <cell r="O2072">
            <v>101326237228</v>
          </cell>
          <cell r="P2072" t="e">
            <v>#N/A</v>
          </cell>
        </row>
        <row r="2073">
          <cell r="H2073">
            <v>66551</v>
          </cell>
          <cell r="I2073">
            <v>0</v>
          </cell>
          <cell r="J2073" t="str">
            <v>KRISHAN KUMAR BOPCHE</v>
          </cell>
          <cell r="K2073" t="str">
            <v>SOHAN LAL BOPCHE</v>
          </cell>
          <cell r="L2073" t="str">
            <v>SUB STATION HELPER</v>
          </cell>
          <cell r="M2073">
            <v>0</v>
          </cell>
          <cell r="N2073">
            <v>101339407703</v>
          </cell>
          <cell r="O2073">
            <v>101339407703</v>
          </cell>
          <cell r="P2073" t="e">
            <v>#N/A</v>
          </cell>
        </row>
        <row r="2074">
          <cell r="H2074">
            <v>66552</v>
          </cell>
          <cell r="I2074">
            <v>0</v>
          </cell>
          <cell r="J2074" t="str">
            <v>BASANT KUMAR BHALAVI</v>
          </cell>
          <cell r="K2074" t="str">
            <v>KARAN SINGH BHALAVI</v>
          </cell>
          <cell r="L2074" t="str">
            <v>ASSISTANT</v>
          </cell>
          <cell r="M2074">
            <v>0</v>
          </cell>
          <cell r="N2074">
            <v>101328392885</v>
          </cell>
          <cell r="O2074">
            <v>101328392885</v>
          </cell>
          <cell r="P2074" t="e">
            <v>#N/A</v>
          </cell>
        </row>
        <row r="2075">
          <cell r="H2075">
            <v>66553</v>
          </cell>
          <cell r="I2075">
            <v>0</v>
          </cell>
          <cell r="J2075" t="str">
            <v>JITENDRA KUMAR TEMRE</v>
          </cell>
          <cell r="K2075" t="str">
            <v>YOGESH TEMRE</v>
          </cell>
          <cell r="L2075" t="str">
            <v>ASSISTANT</v>
          </cell>
          <cell r="M2075">
            <v>0</v>
          </cell>
          <cell r="N2075">
            <v>101311478994</v>
          </cell>
          <cell r="O2075">
            <v>101311478994</v>
          </cell>
          <cell r="P2075" t="e">
            <v>#N/A</v>
          </cell>
        </row>
        <row r="2076">
          <cell r="H2076">
            <v>66554</v>
          </cell>
          <cell r="I2076">
            <v>0</v>
          </cell>
          <cell r="J2076" t="str">
            <v>DIDVIJAY CHOUDHARY</v>
          </cell>
          <cell r="K2076" t="str">
            <v>MAAN SINGH CHOUDHARY</v>
          </cell>
          <cell r="L2076" t="str">
            <v>FUSE OF  CALL</v>
          </cell>
          <cell r="M2076">
            <v>0</v>
          </cell>
          <cell r="N2076">
            <v>101326172489</v>
          </cell>
          <cell r="O2076">
            <v>101326172489</v>
          </cell>
          <cell r="P2076" t="e">
            <v>#N/A</v>
          </cell>
        </row>
        <row r="2077">
          <cell r="H2077">
            <v>66555</v>
          </cell>
          <cell r="I2077">
            <v>0</v>
          </cell>
          <cell r="J2077" t="str">
            <v>ANAND</v>
          </cell>
          <cell r="K2077" t="str">
            <v>CHIDDI</v>
          </cell>
          <cell r="L2077" t="str">
            <v>LINEMAN HELPER</v>
          </cell>
          <cell r="M2077">
            <v>0</v>
          </cell>
          <cell r="N2077">
            <v>101311479003</v>
          </cell>
          <cell r="O2077">
            <v>101311479003</v>
          </cell>
          <cell r="P2077" t="e">
            <v>#N/A</v>
          </cell>
        </row>
        <row r="2078">
          <cell r="H2078">
            <v>66556</v>
          </cell>
          <cell r="I2078">
            <v>0</v>
          </cell>
          <cell r="J2078" t="str">
            <v>PANKAJ KUMAR DHURVE</v>
          </cell>
          <cell r="K2078" t="str">
            <v>BASANT DHURVE</v>
          </cell>
          <cell r="L2078" t="str">
            <v>LINEMAN HELPER</v>
          </cell>
          <cell r="M2078">
            <v>0</v>
          </cell>
          <cell r="N2078">
            <v>101072113628</v>
          </cell>
          <cell r="O2078">
            <v>101072113628</v>
          </cell>
          <cell r="P2078" t="e">
            <v>#N/A</v>
          </cell>
        </row>
        <row r="2079">
          <cell r="H2079">
            <v>66557</v>
          </cell>
          <cell r="I2079">
            <v>0</v>
          </cell>
          <cell r="J2079" t="str">
            <v>VIJENDRA KUMAR THEMRE</v>
          </cell>
          <cell r="K2079" t="str">
            <v>GAYA PRASAD THEMRE</v>
          </cell>
          <cell r="L2079" t="str">
            <v>LINEMAN HELPER</v>
          </cell>
          <cell r="M2079">
            <v>0</v>
          </cell>
          <cell r="N2079">
            <v>101072112669</v>
          </cell>
          <cell r="O2079">
            <v>101072112669</v>
          </cell>
          <cell r="P2079" t="e">
            <v>#N/A</v>
          </cell>
        </row>
        <row r="2080">
          <cell r="H2080">
            <v>66558</v>
          </cell>
          <cell r="I2080">
            <v>0</v>
          </cell>
          <cell r="J2080" t="str">
            <v>CHARANLAL SANODIYA</v>
          </cell>
          <cell r="K2080" t="str">
            <v>BHURA SANODIYA</v>
          </cell>
          <cell r="L2080" t="str">
            <v>CALL CENTER OPERATOR</v>
          </cell>
          <cell r="M2080">
            <v>0</v>
          </cell>
          <cell r="N2080">
            <v>101224240842</v>
          </cell>
          <cell r="O2080">
            <v>101224240842</v>
          </cell>
          <cell r="P2080" t="e">
            <v>#N/A</v>
          </cell>
        </row>
        <row r="2081">
          <cell r="H2081">
            <v>66559</v>
          </cell>
          <cell r="I2081">
            <v>0</v>
          </cell>
          <cell r="J2081" t="str">
            <v>KUNWAR LAL</v>
          </cell>
          <cell r="K2081" t="str">
            <v>MOHAN LAL</v>
          </cell>
          <cell r="L2081" t="str">
            <v>CALL CENTER OPERATOR</v>
          </cell>
          <cell r="M2081">
            <v>0</v>
          </cell>
          <cell r="N2081">
            <v>101324935505</v>
          </cell>
          <cell r="O2081">
            <v>101324935505</v>
          </cell>
          <cell r="P2081" t="e">
            <v>#N/A</v>
          </cell>
        </row>
        <row r="2082">
          <cell r="H2082">
            <v>67094</v>
          </cell>
          <cell r="I2082">
            <v>0</v>
          </cell>
          <cell r="J2082" t="str">
            <v>NARENDRA BISEN</v>
          </cell>
          <cell r="K2082" t="str">
            <v>PRAKASH BISEN</v>
          </cell>
          <cell r="L2082" t="str">
            <v>SUB STATION OPERATOR</v>
          </cell>
          <cell r="M2082">
            <v>0</v>
          </cell>
          <cell r="N2082">
            <v>101325362732</v>
          </cell>
          <cell r="O2082">
            <v>101325362732</v>
          </cell>
          <cell r="P2082" t="e">
            <v>#N/A</v>
          </cell>
        </row>
        <row r="2083">
          <cell r="H2083">
            <v>67096</v>
          </cell>
          <cell r="I2083">
            <v>0</v>
          </cell>
          <cell r="J2083" t="str">
            <v>DILENDRA JAMRE</v>
          </cell>
          <cell r="K2083" t="str">
            <v>KANTILAL JAMRE</v>
          </cell>
          <cell r="L2083" t="str">
            <v>SUB STATION OPERATOR</v>
          </cell>
          <cell r="M2083">
            <v>0</v>
          </cell>
          <cell r="N2083">
            <v>101311476917</v>
          </cell>
          <cell r="O2083">
            <v>101311476917</v>
          </cell>
          <cell r="P2083" t="e">
            <v>#N/A</v>
          </cell>
        </row>
        <row r="2084">
          <cell r="H2084">
            <v>67097</v>
          </cell>
          <cell r="I2084">
            <v>0</v>
          </cell>
          <cell r="J2084" t="str">
            <v>LALIT DHURVE</v>
          </cell>
          <cell r="K2084" t="str">
            <v>PREMI DAS</v>
          </cell>
          <cell r="L2084" t="str">
            <v>SUB STATION HELPER</v>
          </cell>
          <cell r="M2084">
            <v>0</v>
          </cell>
          <cell r="N2084">
            <v>101350838397</v>
          </cell>
          <cell r="O2084">
            <v>101350838397</v>
          </cell>
          <cell r="P2084" t="e">
            <v>#N/A</v>
          </cell>
        </row>
        <row r="2085">
          <cell r="H2085">
            <v>72563</v>
          </cell>
          <cell r="I2085">
            <v>0</v>
          </cell>
          <cell r="J2085" t="str">
            <v>GULAB SINGH</v>
          </cell>
          <cell r="K2085" t="str">
            <v>ANGAD SINGH</v>
          </cell>
          <cell r="L2085" t="str">
            <v>SUB STATION OPERATOR</v>
          </cell>
          <cell r="M2085">
            <v>0</v>
          </cell>
          <cell r="N2085">
            <v>101411953267</v>
          </cell>
          <cell r="O2085">
            <v>101411953267</v>
          </cell>
          <cell r="P2085" t="e">
            <v>#N/A</v>
          </cell>
        </row>
        <row r="2086">
          <cell r="H2086">
            <v>69870</v>
          </cell>
          <cell r="I2086">
            <v>0</v>
          </cell>
          <cell r="J2086" t="str">
            <v>SUDHEER KUMAR DAHIYA</v>
          </cell>
          <cell r="K2086" t="str">
            <v>KAUNDI LAL</v>
          </cell>
          <cell r="L2086" t="str">
            <v>FUSE OF  CALL</v>
          </cell>
          <cell r="M2086">
            <v>0</v>
          </cell>
          <cell r="N2086">
            <v>101169836595</v>
          </cell>
          <cell r="O2086">
            <v>101169836595</v>
          </cell>
          <cell r="P2086">
            <v>8100290164</v>
          </cell>
        </row>
        <row r="2087">
          <cell r="H2087">
            <v>69871</v>
          </cell>
          <cell r="I2087">
            <v>0</v>
          </cell>
          <cell r="J2087" t="str">
            <v>LAXMI NARAYAN PATHAK</v>
          </cell>
          <cell r="K2087" t="str">
            <v>KUNWAR LAL PATHAK</v>
          </cell>
          <cell r="L2087" t="str">
            <v>SUB STATION OPERATOR</v>
          </cell>
          <cell r="M2087">
            <v>0</v>
          </cell>
          <cell r="N2087">
            <v>101314707866</v>
          </cell>
          <cell r="O2087">
            <v>101314707866</v>
          </cell>
          <cell r="P2087">
            <v>8100290156</v>
          </cell>
        </row>
        <row r="2088">
          <cell r="H2088">
            <v>69872</v>
          </cell>
          <cell r="I2088">
            <v>0</v>
          </cell>
          <cell r="J2088" t="str">
            <v>VIRENDRA KUMAR</v>
          </cell>
          <cell r="K2088" t="str">
            <v>RAMRATN</v>
          </cell>
          <cell r="L2088" t="str">
            <v>SUB STATION OPERATOR</v>
          </cell>
          <cell r="M2088">
            <v>0</v>
          </cell>
          <cell r="N2088">
            <v>101169836839</v>
          </cell>
          <cell r="O2088">
            <v>101169836839</v>
          </cell>
          <cell r="P2088">
            <v>8100291047</v>
          </cell>
        </row>
        <row r="2089">
          <cell r="H2089">
            <v>69893</v>
          </cell>
          <cell r="I2089">
            <v>0</v>
          </cell>
          <cell r="J2089" t="str">
            <v>MANOJ KUMAR</v>
          </cell>
          <cell r="K2089" t="str">
            <v>MAHESH PRASAD</v>
          </cell>
          <cell r="L2089" t="str">
            <v>HELPER</v>
          </cell>
          <cell r="M2089">
            <v>0</v>
          </cell>
          <cell r="N2089">
            <v>101169836763</v>
          </cell>
          <cell r="O2089">
            <v>101169836763</v>
          </cell>
          <cell r="P2089">
            <v>8100292043</v>
          </cell>
        </row>
        <row r="2090">
          <cell r="H2090">
            <v>67162</v>
          </cell>
          <cell r="I2090">
            <v>0</v>
          </cell>
          <cell r="J2090" t="str">
            <v>ANANT RAM LODHI</v>
          </cell>
          <cell r="K2090" t="str">
            <v>SURESH KUMAR</v>
          </cell>
          <cell r="L2090" t="str">
            <v>ASSISTANT</v>
          </cell>
          <cell r="M2090">
            <v>0</v>
          </cell>
          <cell r="N2090">
            <v>100956907006</v>
          </cell>
          <cell r="O2090">
            <v>100956907006</v>
          </cell>
          <cell r="P2090">
            <v>8100212644</v>
          </cell>
        </row>
        <row r="2091">
          <cell r="H2091">
            <v>67163</v>
          </cell>
          <cell r="I2091">
            <v>0</v>
          </cell>
          <cell r="J2091" t="str">
            <v>PRIYANKA DUBEY</v>
          </cell>
          <cell r="K2091" t="str">
            <v>SUNIL DUTT DUBEY</v>
          </cell>
          <cell r="L2091" t="str">
            <v>ASSISTANT</v>
          </cell>
          <cell r="M2091">
            <v>0</v>
          </cell>
          <cell r="N2091">
            <v>100956907010</v>
          </cell>
          <cell r="O2091">
            <v>100956907010</v>
          </cell>
          <cell r="P2091">
            <v>8100212653</v>
          </cell>
        </row>
        <row r="2092">
          <cell r="H2092">
            <v>69873</v>
          </cell>
          <cell r="I2092">
            <v>0</v>
          </cell>
          <cell r="J2092" t="str">
            <v>DAMODAR SINGH</v>
          </cell>
          <cell r="K2092" t="str">
            <v>DEEMAN SINGH</v>
          </cell>
          <cell r="L2092" t="str">
            <v>LINEMAN HELPER</v>
          </cell>
          <cell r="M2092">
            <v>0</v>
          </cell>
          <cell r="N2092">
            <v>101224203876</v>
          </cell>
          <cell r="O2092">
            <v>101224203876</v>
          </cell>
          <cell r="P2092">
            <v>8100291038</v>
          </cell>
        </row>
        <row r="2093">
          <cell r="H2093">
            <v>69874</v>
          </cell>
          <cell r="I2093">
            <v>0</v>
          </cell>
          <cell r="J2093" t="str">
            <v>GOLU</v>
          </cell>
          <cell r="K2093" t="str">
            <v>SUSHIL</v>
          </cell>
          <cell r="L2093" t="str">
            <v>LINEMAN HELPER</v>
          </cell>
          <cell r="M2093">
            <v>0</v>
          </cell>
          <cell r="N2093">
            <v>101343165485</v>
          </cell>
          <cell r="O2093">
            <v>101343165485</v>
          </cell>
          <cell r="P2093">
            <v>8100291035</v>
          </cell>
        </row>
        <row r="2094">
          <cell r="H2094">
            <v>69876</v>
          </cell>
          <cell r="I2094">
            <v>0</v>
          </cell>
          <cell r="J2094" t="str">
            <v>LAXMAN</v>
          </cell>
          <cell r="K2094" t="str">
            <v>RAJENDRA</v>
          </cell>
          <cell r="L2094" t="str">
            <v>HELPER</v>
          </cell>
          <cell r="M2094">
            <v>0</v>
          </cell>
          <cell r="N2094">
            <v>101340041674</v>
          </cell>
          <cell r="O2094">
            <v>101340041674</v>
          </cell>
          <cell r="P2094">
            <v>8100291039</v>
          </cell>
        </row>
        <row r="2095">
          <cell r="H2095">
            <v>69877</v>
          </cell>
          <cell r="I2095">
            <v>0</v>
          </cell>
          <cell r="J2095" t="str">
            <v>DEEPAK KUMAR</v>
          </cell>
          <cell r="K2095" t="str">
            <v>RAM SAHAY</v>
          </cell>
          <cell r="L2095" t="str">
            <v>ASSISTANT</v>
          </cell>
          <cell r="M2095">
            <v>0</v>
          </cell>
          <cell r="N2095">
            <v>101194352200</v>
          </cell>
          <cell r="O2095">
            <v>101194352200</v>
          </cell>
          <cell r="P2095">
            <v>8100291380</v>
          </cell>
        </row>
        <row r="2096">
          <cell r="H2096">
            <v>69878</v>
          </cell>
          <cell r="I2096">
            <v>0</v>
          </cell>
          <cell r="J2096" t="str">
            <v>AJAY YADAV</v>
          </cell>
          <cell r="K2096" t="str">
            <v>RAM JI YADAV</v>
          </cell>
          <cell r="L2096" t="str">
            <v>ASSISTANT</v>
          </cell>
          <cell r="M2096">
            <v>0</v>
          </cell>
          <cell r="N2096">
            <v>101344847181</v>
          </cell>
          <cell r="O2096">
            <v>101344847181</v>
          </cell>
          <cell r="P2096">
            <v>8100291023</v>
          </cell>
        </row>
        <row r="2097">
          <cell r="H2097">
            <v>69879</v>
          </cell>
          <cell r="I2097">
            <v>0</v>
          </cell>
          <cell r="J2097" t="str">
            <v>ROOPCHAND KORI</v>
          </cell>
          <cell r="K2097" t="str">
            <v>JAGDISH PRASAD KORI</v>
          </cell>
          <cell r="L2097" t="str">
            <v>ASSISTANT</v>
          </cell>
          <cell r="M2097">
            <v>0</v>
          </cell>
          <cell r="N2097">
            <v>101343172905</v>
          </cell>
          <cell r="O2097">
            <v>101343172905</v>
          </cell>
          <cell r="P2097">
            <v>8100291030</v>
          </cell>
        </row>
        <row r="2098">
          <cell r="H2098">
            <v>69881</v>
          </cell>
          <cell r="I2098">
            <v>0</v>
          </cell>
          <cell r="J2098" t="str">
            <v>AMIT PARHAK</v>
          </cell>
          <cell r="K2098" t="str">
            <v>PRAKASH BABU PATHAK</v>
          </cell>
          <cell r="L2098" t="str">
            <v>ASSISTANT</v>
          </cell>
          <cell r="M2098">
            <v>0</v>
          </cell>
          <cell r="N2098">
            <v>101343160048</v>
          </cell>
          <cell r="O2098">
            <v>101343160048</v>
          </cell>
          <cell r="P2098">
            <v>8100291027</v>
          </cell>
        </row>
        <row r="2099">
          <cell r="H2099">
            <v>69889</v>
          </cell>
          <cell r="I2099">
            <v>0</v>
          </cell>
          <cell r="J2099" t="str">
            <v>TARACHAND PATEL</v>
          </cell>
          <cell r="K2099" t="str">
            <v>ISHWARI PRASAD</v>
          </cell>
          <cell r="L2099" t="str">
            <v>HELPER</v>
          </cell>
          <cell r="M2099">
            <v>0</v>
          </cell>
          <cell r="N2099">
            <v>101340053796</v>
          </cell>
          <cell r="O2099">
            <v>101340053796</v>
          </cell>
          <cell r="P2099">
            <v>8100291025</v>
          </cell>
        </row>
        <row r="2100">
          <cell r="H2100">
            <v>46515</v>
          </cell>
          <cell r="I2100">
            <v>0</v>
          </cell>
          <cell r="J2100" t="str">
            <v>RAJINDER RAI</v>
          </cell>
          <cell r="K2100" t="str">
            <v>LAL SAH</v>
          </cell>
          <cell r="L2100" t="str">
            <v>SECURITY SUPERVISOR</v>
          </cell>
          <cell r="M2100" t="str">
            <v>DL/11810/49618</v>
          </cell>
          <cell r="N2100">
            <v>100297431641</v>
          </cell>
          <cell r="O2100">
            <v>100297431641</v>
          </cell>
          <cell r="P2100">
            <v>2014076259</v>
          </cell>
        </row>
        <row r="2101">
          <cell r="H2101">
            <v>71519</v>
          </cell>
          <cell r="I2101">
            <v>0</v>
          </cell>
          <cell r="J2101" t="str">
            <v>SHYAM BABU SINGH</v>
          </cell>
          <cell r="K2101" t="str">
            <v>RAM KRIPAL SINGH</v>
          </cell>
          <cell r="L2101" t="str">
            <v>SECURITY GUARD</v>
          </cell>
          <cell r="M2101">
            <v>0</v>
          </cell>
          <cell r="N2101">
            <v>101392392146</v>
          </cell>
          <cell r="O2101">
            <v>101392392146</v>
          </cell>
          <cell r="P2101">
            <v>2017455607</v>
          </cell>
        </row>
        <row r="2102">
          <cell r="H2102">
            <v>67924</v>
          </cell>
          <cell r="I2102">
            <v>0</v>
          </cell>
          <cell r="J2102" t="str">
            <v>NIKUL BHAI RANCHHODBHAI SHAH</v>
          </cell>
          <cell r="K2102" t="str">
            <v>RANCHHODBHAI SHAH</v>
          </cell>
          <cell r="L2102" t="str">
            <v>SECURITY GUARD</v>
          </cell>
          <cell r="M2102">
            <v>0</v>
          </cell>
          <cell r="N2102">
            <v>101352092385</v>
          </cell>
          <cell r="O2102">
            <v>101352092385</v>
          </cell>
          <cell r="P2102">
            <v>3712467049</v>
          </cell>
        </row>
        <row r="2103">
          <cell r="H2103">
            <v>71189</v>
          </cell>
          <cell r="I2103">
            <v>0</v>
          </cell>
          <cell r="J2103" t="str">
            <v>DEEPAK SINGH</v>
          </cell>
          <cell r="K2103" t="str">
            <v>MAHANTHAPAL SINGH</v>
          </cell>
          <cell r="L2103" t="str">
            <v>SECURITY GUARD1</v>
          </cell>
          <cell r="M2103">
            <v>0</v>
          </cell>
          <cell r="N2103">
            <v>101380895421</v>
          </cell>
          <cell r="O2103">
            <v>101380895421</v>
          </cell>
          <cell r="P2103">
            <v>3712697926</v>
          </cell>
        </row>
        <row r="2104">
          <cell r="H2104">
            <v>72720</v>
          </cell>
          <cell r="I2104">
            <v>0</v>
          </cell>
          <cell r="J2104" t="str">
            <v>OMPRAKASH LOLARAKHNATH TIVARI</v>
          </cell>
          <cell r="K2104" t="str">
            <v>LOLARAKHNATH TIVARI</v>
          </cell>
          <cell r="L2104" t="str">
            <v>SECURITY GUARD</v>
          </cell>
          <cell r="M2104">
            <v>0</v>
          </cell>
          <cell r="N2104">
            <v>101411132790</v>
          </cell>
          <cell r="O2104">
            <v>101411132790</v>
          </cell>
          <cell r="P2104">
            <v>3811228629</v>
          </cell>
        </row>
        <row r="2105">
          <cell r="H2105">
            <v>73364</v>
          </cell>
          <cell r="I2105">
            <v>0</v>
          </cell>
          <cell r="J2105" t="str">
            <v>SHIVKUMAR TRIBHUVAN SINGH</v>
          </cell>
          <cell r="K2105" t="str">
            <v>TRIBHUVAN SINGH</v>
          </cell>
          <cell r="L2105" t="str">
            <v>SECURITY GUARD</v>
          </cell>
          <cell r="M2105">
            <v>0</v>
          </cell>
          <cell r="N2105">
            <v>101426049191</v>
          </cell>
          <cell r="O2105">
            <v>101426049191</v>
          </cell>
          <cell r="P2105" t="e">
            <v>#N/A</v>
          </cell>
        </row>
        <row r="2106">
          <cell r="H2106" t="str">
            <v>AB1683</v>
          </cell>
          <cell r="I2106">
            <v>0</v>
          </cell>
          <cell r="J2106" t="str">
            <v>MRUTUNJAY SINGH</v>
          </cell>
          <cell r="K2106">
            <v>0</v>
          </cell>
          <cell r="L2106" t="str">
            <v>SECURITY GUARD</v>
          </cell>
          <cell r="M2106" t="str">
            <v>DL/11810/45006</v>
          </cell>
          <cell r="N2106" t="e">
            <v>#N/A</v>
          </cell>
          <cell r="O2106">
            <v>101426049459</v>
          </cell>
          <cell r="P2106" t="e">
            <v>#N/A</v>
          </cell>
        </row>
        <row r="2107">
          <cell r="H2107" t="str">
            <v>AB1728</v>
          </cell>
          <cell r="I2107">
            <v>0</v>
          </cell>
          <cell r="J2107" t="str">
            <v>JAMUNA PRASAD</v>
          </cell>
          <cell r="K2107">
            <v>0</v>
          </cell>
          <cell r="L2107" t="str">
            <v>SECURITY GUARD</v>
          </cell>
          <cell r="M2107" t="str">
            <v>DL/11810/50582</v>
          </cell>
          <cell r="N2107">
            <v>100172212838</v>
          </cell>
          <cell r="O2107">
            <v>100172212838</v>
          </cell>
          <cell r="P2107">
            <v>3710266380</v>
          </cell>
        </row>
        <row r="2108">
          <cell r="H2108" t="str">
            <v>AB1838</v>
          </cell>
          <cell r="I2108">
            <v>0</v>
          </cell>
          <cell r="J2108" t="str">
            <v>BINAY KUMAR</v>
          </cell>
          <cell r="K2108" t="str">
            <v>SHOBHA RAM</v>
          </cell>
          <cell r="L2108" t="str">
            <v>SECURITY GUARD</v>
          </cell>
          <cell r="M2108" t="str">
            <v>DL/11810/59681</v>
          </cell>
          <cell r="N2108">
            <v>100659906063</v>
          </cell>
          <cell r="O2108">
            <v>100659906063</v>
          </cell>
          <cell r="P2108">
            <v>3710905204</v>
          </cell>
        </row>
        <row r="2109">
          <cell r="H2109">
            <v>41578</v>
          </cell>
          <cell r="I2109">
            <v>0</v>
          </cell>
          <cell r="J2109" t="str">
            <v>RAKESH KUMAR</v>
          </cell>
          <cell r="K2109" t="str">
            <v>RAVINDER PRASAD SINGH</v>
          </cell>
          <cell r="L2109" t="str">
            <v>SECURITY GUARD</v>
          </cell>
          <cell r="M2109" t="str">
            <v>DL/11810/29762</v>
          </cell>
          <cell r="N2109">
            <v>100299827131</v>
          </cell>
          <cell r="O2109">
            <v>100299827131</v>
          </cell>
          <cell r="P2109">
            <v>2011601917</v>
          </cell>
        </row>
        <row r="2110">
          <cell r="H2110">
            <v>43003</v>
          </cell>
          <cell r="I2110">
            <v>0</v>
          </cell>
          <cell r="J2110" t="str">
            <v>KAMAL DEO THAKUR</v>
          </cell>
          <cell r="K2110" t="str">
            <v>DOMAY THAKUR</v>
          </cell>
          <cell r="L2110" t="str">
            <v>SECURITY GUARD</v>
          </cell>
          <cell r="M2110" t="str">
            <v>DL/11810/33687</v>
          </cell>
          <cell r="N2110">
            <v>100187025082</v>
          </cell>
          <cell r="O2110">
            <v>100187025082</v>
          </cell>
          <cell r="P2110">
            <v>2011981046</v>
          </cell>
        </row>
        <row r="2111">
          <cell r="H2111">
            <v>44001</v>
          </cell>
          <cell r="I2111">
            <v>0</v>
          </cell>
          <cell r="J2111" t="str">
            <v>VAIKUNTH UPADHYAY</v>
          </cell>
          <cell r="K2111" t="str">
            <v>SHRINATH UPADHYAY</v>
          </cell>
          <cell r="L2111" t="str">
            <v>SECURITY GUARD</v>
          </cell>
          <cell r="M2111" t="str">
            <v>DL/11810/39983</v>
          </cell>
          <cell r="N2111">
            <v>100105455032</v>
          </cell>
          <cell r="O2111">
            <v>100105455032</v>
          </cell>
          <cell r="P2111">
            <v>2012587528</v>
          </cell>
        </row>
        <row r="2112">
          <cell r="H2112">
            <v>45130</v>
          </cell>
          <cell r="I2112">
            <v>0</v>
          </cell>
          <cell r="J2112" t="str">
            <v>RAJ KUMAR</v>
          </cell>
          <cell r="K2112" t="str">
            <v>LATE.SH.KARTAR SINGH</v>
          </cell>
          <cell r="L2112" t="str">
            <v>SECURITY OFFICER</v>
          </cell>
          <cell r="M2112">
            <v>0</v>
          </cell>
          <cell r="N2112">
            <v>100628822406</v>
          </cell>
          <cell r="O2112">
            <v>100628822406</v>
          </cell>
          <cell r="P2112">
            <v>2015574248</v>
          </cell>
        </row>
        <row r="2113">
          <cell r="H2113">
            <v>45135</v>
          </cell>
          <cell r="I2113">
            <v>0</v>
          </cell>
          <cell r="J2113" t="str">
            <v>SUBE SINGH</v>
          </cell>
          <cell r="K2113" t="str">
            <v>LATE.SH.DAL CHAND</v>
          </cell>
          <cell r="L2113" t="str">
            <v>SECURITY GUARD</v>
          </cell>
          <cell r="M2113" t="str">
            <v>DL/11810/45268</v>
          </cell>
          <cell r="N2113">
            <v>100363636052</v>
          </cell>
          <cell r="O2113">
            <v>100363636052</v>
          </cell>
          <cell r="P2113">
            <v>2013488372</v>
          </cell>
        </row>
        <row r="2114">
          <cell r="H2114">
            <v>45147</v>
          </cell>
          <cell r="I2114">
            <v>0</v>
          </cell>
          <cell r="J2114" t="str">
            <v>JAI BHAGWAN</v>
          </cell>
          <cell r="K2114" t="str">
            <v>LATE.SH.MANDHOOL SINGH</v>
          </cell>
          <cell r="L2114" t="str">
            <v>SECURITY GUARD</v>
          </cell>
          <cell r="M2114" t="str">
            <v>DL/11810/45334</v>
          </cell>
          <cell r="N2114">
            <v>100171169954</v>
          </cell>
          <cell r="O2114">
            <v>100171169954</v>
          </cell>
          <cell r="P2114">
            <v>2013488287</v>
          </cell>
        </row>
        <row r="2115">
          <cell r="H2115">
            <v>45165</v>
          </cell>
          <cell r="I2115">
            <v>0</v>
          </cell>
          <cell r="J2115" t="str">
            <v>JAIPAL SINGH</v>
          </cell>
          <cell r="K2115" t="str">
            <v>JAI CHAND</v>
          </cell>
          <cell r="L2115" t="str">
            <v>SECURITY GUARD</v>
          </cell>
          <cell r="M2115" t="str">
            <v>DL/11810/45280</v>
          </cell>
          <cell r="N2115">
            <v>100171616933</v>
          </cell>
          <cell r="O2115">
            <v>100171616933</v>
          </cell>
          <cell r="P2115">
            <v>2013488288</v>
          </cell>
        </row>
        <row r="2116">
          <cell r="H2116">
            <v>45176</v>
          </cell>
          <cell r="I2116">
            <v>0</v>
          </cell>
          <cell r="J2116" t="str">
            <v>TARA CHAND</v>
          </cell>
          <cell r="K2116" t="str">
            <v>SH. KAILASH CHAND</v>
          </cell>
          <cell r="L2116" t="str">
            <v>SECURITY SUPERVISOR</v>
          </cell>
          <cell r="M2116" t="str">
            <v>DL/11810/45338</v>
          </cell>
          <cell r="N2116">
            <v>100389391388</v>
          </cell>
          <cell r="O2116">
            <v>100389391388</v>
          </cell>
          <cell r="P2116">
            <v>2013488382</v>
          </cell>
        </row>
        <row r="2117">
          <cell r="H2117">
            <v>45369</v>
          </cell>
          <cell r="I2117">
            <v>0</v>
          </cell>
          <cell r="J2117" t="str">
            <v>RAJVEER SINGH</v>
          </cell>
          <cell r="K2117" t="str">
            <v>SUNDER SINGH</v>
          </cell>
          <cell r="L2117" t="str">
            <v>SECURITY GUARD</v>
          </cell>
          <cell r="M2117" t="str">
            <v>DL/11810/45832</v>
          </cell>
          <cell r="N2117">
            <v>100299299338</v>
          </cell>
          <cell r="O2117">
            <v>100299299338</v>
          </cell>
          <cell r="P2117">
            <v>2013744861</v>
          </cell>
        </row>
        <row r="2118">
          <cell r="H2118">
            <v>45371</v>
          </cell>
          <cell r="I2118">
            <v>0</v>
          </cell>
          <cell r="J2118" t="str">
            <v>SHASHI KANT KUMAR</v>
          </cell>
          <cell r="K2118" t="str">
            <v>KABUL SINGH</v>
          </cell>
          <cell r="L2118" t="str">
            <v>SECURITY GUARD</v>
          </cell>
          <cell r="M2118" t="str">
            <v>DL/11810/45833</v>
          </cell>
          <cell r="N2118">
            <v>100349050474</v>
          </cell>
          <cell r="O2118">
            <v>100349050474</v>
          </cell>
          <cell r="P2118">
            <v>2013746025</v>
          </cell>
        </row>
        <row r="2119">
          <cell r="H2119">
            <v>45648</v>
          </cell>
          <cell r="I2119">
            <v>0</v>
          </cell>
          <cell r="J2119" t="str">
            <v>SATENDER SINGH</v>
          </cell>
          <cell r="K2119" t="str">
            <v>DAGDEEP SINGH</v>
          </cell>
          <cell r="L2119" t="str">
            <v>SECURITY GUARD</v>
          </cell>
          <cell r="M2119" t="str">
            <v>DL/11810/45842</v>
          </cell>
          <cell r="N2119">
            <v>100340236293</v>
          </cell>
          <cell r="O2119">
            <v>100340236293</v>
          </cell>
          <cell r="P2119">
            <v>2013754902</v>
          </cell>
        </row>
        <row r="2120">
          <cell r="H2120">
            <v>45676</v>
          </cell>
          <cell r="I2120">
            <v>0</v>
          </cell>
          <cell r="J2120" t="str">
            <v>RAKESH DIXIT</v>
          </cell>
          <cell r="K2120" t="str">
            <v>SURESH CHAND</v>
          </cell>
          <cell r="L2120" t="str">
            <v>SECURITY GUARD</v>
          </cell>
          <cell r="M2120" t="str">
            <v>DL/11810/46567</v>
          </cell>
          <cell r="N2120">
            <v>100299603773</v>
          </cell>
          <cell r="O2120">
            <v>100299603773</v>
          </cell>
          <cell r="P2120">
            <v>2013755369</v>
          </cell>
        </row>
        <row r="2121">
          <cell r="H2121">
            <v>45712</v>
          </cell>
          <cell r="I2121">
            <v>0</v>
          </cell>
          <cell r="J2121" t="str">
            <v>SANJAY KUMAR SINHA</v>
          </cell>
          <cell r="K2121" t="str">
            <v>SRI DAMODAR PRASAD</v>
          </cell>
          <cell r="L2121" t="str">
            <v>SECURITY GUARD</v>
          </cell>
          <cell r="M2121" t="str">
            <v>DL/11810/46671</v>
          </cell>
          <cell r="N2121">
            <v>100333566139</v>
          </cell>
          <cell r="O2121">
            <v>100333566139</v>
          </cell>
          <cell r="P2121">
            <v>2013762311</v>
          </cell>
        </row>
        <row r="2122">
          <cell r="H2122">
            <v>46025</v>
          </cell>
          <cell r="I2122">
            <v>0</v>
          </cell>
          <cell r="J2122" t="str">
            <v>NARESH SHARMA</v>
          </cell>
          <cell r="K2122" t="str">
            <v>NAVAL KISHORE</v>
          </cell>
          <cell r="L2122" t="str">
            <v>SECURITY GUARD</v>
          </cell>
          <cell r="M2122">
            <v>0</v>
          </cell>
          <cell r="N2122">
            <v>100251543954</v>
          </cell>
          <cell r="O2122">
            <v>100251543954</v>
          </cell>
          <cell r="P2122">
            <v>2013759477</v>
          </cell>
        </row>
        <row r="2123">
          <cell r="H2123">
            <v>46066</v>
          </cell>
          <cell r="I2123">
            <v>0</v>
          </cell>
          <cell r="J2123" t="str">
            <v>RAMVIR SINGH</v>
          </cell>
          <cell r="K2123" t="str">
            <v>BHINUGA SINGH</v>
          </cell>
          <cell r="L2123" t="str">
            <v>FIREMAN</v>
          </cell>
          <cell r="M2123">
            <v>0</v>
          </cell>
          <cell r="N2123">
            <v>100306810769</v>
          </cell>
          <cell r="O2123">
            <v>100306810769</v>
          </cell>
          <cell r="P2123">
            <v>2013761514</v>
          </cell>
        </row>
        <row r="2124">
          <cell r="H2124">
            <v>46226</v>
          </cell>
          <cell r="I2124">
            <v>0</v>
          </cell>
          <cell r="J2124" t="str">
            <v>RAJESH KUMAR SHARMA</v>
          </cell>
          <cell r="K2124" t="str">
            <v>JAI KANT SHARMA</v>
          </cell>
          <cell r="L2124" t="str">
            <v>SECURITY GUARD</v>
          </cell>
          <cell r="M2124">
            <v>0</v>
          </cell>
          <cell r="N2124">
            <v>100296200795</v>
          </cell>
          <cell r="O2124">
            <v>100296200795</v>
          </cell>
          <cell r="P2124">
            <v>1114058811</v>
          </cell>
        </row>
        <row r="2125">
          <cell r="H2125">
            <v>46227</v>
          </cell>
          <cell r="I2125">
            <v>0</v>
          </cell>
          <cell r="J2125" t="str">
            <v>VIKRAM SINGH</v>
          </cell>
          <cell r="K2125" t="str">
            <v>JAI DEV SINGH</v>
          </cell>
          <cell r="L2125" t="str">
            <v>SECURITY GUARD</v>
          </cell>
          <cell r="M2125">
            <v>0</v>
          </cell>
          <cell r="N2125">
            <v>100114588334</v>
          </cell>
          <cell r="O2125">
            <v>100114588334</v>
          </cell>
          <cell r="P2125">
            <v>2013867453</v>
          </cell>
        </row>
        <row r="2126">
          <cell r="H2126">
            <v>46235</v>
          </cell>
          <cell r="I2126">
            <v>0</v>
          </cell>
          <cell r="J2126" t="str">
            <v>DEVINDER</v>
          </cell>
          <cell r="K2126" t="str">
            <v>BRAHMANAND</v>
          </cell>
          <cell r="L2126" t="str">
            <v>SECURITY GUARD</v>
          </cell>
          <cell r="M2126">
            <v>0</v>
          </cell>
          <cell r="N2126">
            <v>100134561402</v>
          </cell>
          <cell r="O2126">
            <v>100134561402</v>
          </cell>
          <cell r="P2126">
            <v>2013867718</v>
          </cell>
        </row>
        <row r="2127">
          <cell r="H2127">
            <v>46272</v>
          </cell>
          <cell r="I2127">
            <v>0</v>
          </cell>
          <cell r="J2127" t="str">
            <v>RAJINDER SINGH</v>
          </cell>
          <cell r="K2127" t="str">
            <v>JEETA SINGH</v>
          </cell>
          <cell r="L2127" t="str">
            <v>SECURITY GUARD</v>
          </cell>
          <cell r="M2127">
            <v>0</v>
          </cell>
          <cell r="N2127">
            <v>100297462619</v>
          </cell>
          <cell r="O2127">
            <v>100297462619</v>
          </cell>
          <cell r="P2127">
            <v>2013912490</v>
          </cell>
        </row>
        <row r="2128">
          <cell r="H2128">
            <v>46273</v>
          </cell>
          <cell r="I2128">
            <v>0</v>
          </cell>
          <cell r="J2128" t="str">
            <v>KARNEL SINGH</v>
          </cell>
          <cell r="K2128" t="str">
            <v>RAJ PAL</v>
          </cell>
          <cell r="L2128" t="str">
            <v>SECURITY GUARD</v>
          </cell>
          <cell r="M2128">
            <v>0</v>
          </cell>
          <cell r="N2128">
            <v>100190156365</v>
          </cell>
          <cell r="O2128">
            <v>100190156365</v>
          </cell>
          <cell r="P2128">
            <v>2013912493</v>
          </cell>
        </row>
        <row r="2129">
          <cell r="H2129">
            <v>46330</v>
          </cell>
          <cell r="I2129">
            <v>0</v>
          </cell>
          <cell r="J2129" t="str">
            <v>SATISH</v>
          </cell>
          <cell r="K2129" t="str">
            <v>RAMCHANDER</v>
          </cell>
          <cell r="L2129" t="str">
            <v>SECURITY GUARD</v>
          </cell>
          <cell r="M2129">
            <v>0</v>
          </cell>
          <cell r="N2129">
            <v>100340873602</v>
          </cell>
          <cell r="O2129">
            <v>100340873602</v>
          </cell>
          <cell r="P2129">
            <v>2013944099</v>
          </cell>
        </row>
        <row r="2130">
          <cell r="H2130">
            <v>46358</v>
          </cell>
          <cell r="I2130">
            <v>0</v>
          </cell>
          <cell r="J2130" t="str">
            <v>PRAMOD KUMAR</v>
          </cell>
          <cell r="K2130" t="str">
            <v>OM PRAKASH</v>
          </cell>
          <cell r="L2130" t="str">
            <v>SECURITY GUARD</v>
          </cell>
          <cell r="M2130">
            <v>0</v>
          </cell>
          <cell r="N2130">
            <v>100276689722</v>
          </cell>
          <cell r="O2130">
            <v>100276689722</v>
          </cell>
          <cell r="P2130">
            <v>2014025251</v>
          </cell>
        </row>
        <row r="2131">
          <cell r="H2131">
            <v>46386</v>
          </cell>
          <cell r="I2131">
            <v>0</v>
          </cell>
          <cell r="J2131" t="str">
            <v>SANJEEV NATH SHARMA</v>
          </cell>
          <cell r="K2131" t="str">
            <v>KASHI NATH SHARMA</v>
          </cell>
          <cell r="L2131" t="str">
            <v>SECURITY GUARD</v>
          </cell>
          <cell r="M2131">
            <v>0</v>
          </cell>
          <cell r="N2131">
            <v>100334755865</v>
          </cell>
          <cell r="O2131">
            <v>100334755865</v>
          </cell>
          <cell r="P2131">
            <v>2014074947</v>
          </cell>
        </row>
        <row r="2132">
          <cell r="H2132">
            <v>46394</v>
          </cell>
          <cell r="I2132">
            <v>0</v>
          </cell>
          <cell r="J2132" t="str">
            <v>BANI SINGH</v>
          </cell>
          <cell r="K2132" t="str">
            <v>SHYAM LAL</v>
          </cell>
          <cell r="L2132" t="str">
            <v>SECURITY GUARD</v>
          </cell>
          <cell r="M2132">
            <v>0</v>
          </cell>
          <cell r="N2132">
            <v>100107572563</v>
          </cell>
          <cell r="O2132">
            <v>100107572563</v>
          </cell>
          <cell r="P2132">
            <v>2014025265</v>
          </cell>
        </row>
        <row r="2133">
          <cell r="H2133">
            <v>46414</v>
          </cell>
          <cell r="I2133">
            <v>0</v>
          </cell>
          <cell r="J2133" t="str">
            <v>LALLAN SINGH</v>
          </cell>
          <cell r="K2133" t="str">
            <v>HARIHAR SINGH</v>
          </cell>
          <cell r="L2133" t="str">
            <v>SECURITY GUARD</v>
          </cell>
          <cell r="M2133">
            <v>0</v>
          </cell>
          <cell r="N2133">
            <v>100203302753</v>
          </cell>
          <cell r="O2133">
            <v>100203302753</v>
          </cell>
          <cell r="P2133">
            <v>2014025570</v>
          </cell>
        </row>
        <row r="2134">
          <cell r="H2134">
            <v>46621</v>
          </cell>
          <cell r="I2134">
            <v>0</v>
          </cell>
          <cell r="J2134" t="str">
            <v>FATEH BAHADUR</v>
          </cell>
          <cell r="K2134" t="str">
            <v>DHAN BAHADUR</v>
          </cell>
          <cell r="L2134" t="str">
            <v>SECURITY GUARD</v>
          </cell>
          <cell r="M2134" t="str">
            <v>DL/11810/49890</v>
          </cell>
          <cell r="N2134">
            <v>100146148034</v>
          </cell>
          <cell r="O2134">
            <v>100146148034</v>
          </cell>
          <cell r="P2134">
            <v>2004867890</v>
          </cell>
        </row>
        <row r="2135">
          <cell r="H2135">
            <v>47213</v>
          </cell>
          <cell r="I2135">
            <v>0</v>
          </cell>
          <cell r="J2135" t="str">
            <v>MANOJ KUMAR</v>
          </cell>
          <cell r="K2135" t="str">
            <v>PRITAM SINGH</v>
          </cell>
          <cell r="L2135" t="str">
            <v>SECURITY GUARD</v>
          </cell>
          <cell r="M2135" t="str">
            <v>DL/11810/50031</v>
          </cell>
          <cell r="N2135">
            <v>100221435645</v>
          </cell>
          <cell r="O2135">
            <v>100221435645</v>
          </cell>
          <cell r="P2135">
            <v>2013443537</v>
          </cell>
        </row>
        <row r="2136">
          <cell r="H2136">
            <v>47226</v>
          </cell>
          <cell r="I2136">
            <v>0</v>
          </cell>
          <cell r="J2136" t="str">
            <v>KAPTAN SINGH</v>
          </cell>
          <cell r="K2136" t="str">
            <v>RAJPAL</v>
          </cell>
          <cell r="L2136" t="str">
            <v>SECURITY GUARD</v>
          </cell>
          <cell r="M2136" t="str">
            <v>DL/11810/50041</v>
          </cell>
          <cell r="N2136">
            <v>100189685996</v>
          </cell>
          <cell r="O2136">
            <v>100189685996</v>
          </cell>
          <cell r="P2136">
            <v>2210031987</v>
          </cell>
        </row>
        <row r="2137">
          <cell r="H2137">
            <v>47371</v>
          </cell>
          <cell r="I2137">
            <v>0</v>
          </cell>
          <cell r="J2137" t="str">
            <v>RAJESH KUMAR GAHLOT</v>
          </cell>
          <cell r="K2137" t="str">
            <v>OM PRAKASH</v>
          </cell>
          <cell r="L2137" t="str">
            <v>SECURITY GUARD</v>
          </cell>
          <cell r="M2137" t="str">
            <v>DL/11810/59653</v>
          </cell>
          <cell r="N2137">
            <v>100663835119</v>
          </cell>
          <cell r="O2137">
            <v>100663835119</v>
          </cell>
          <cell r="P2137">
            <v>2014335960</v>
          </cell>
        </row>
        <row r="2138">
          <cell r="H2138">
            <v>47437</v>
          </cell>
          <cell r="I2138">
            <v>0</v>
          </cell>
          <cell r="J2138" t="str">
            <v>MIRUTANJAY JHA</v>
          </cell>
          <cell r="K2138" t="str">
            <v>AKHILESH JHA</v>
          </cell>
          <cell r="L2138" t="str">
            <v>SECURITY GUARD</v>
          </cell>
          <cell r="M2138" t="str">
            <v>DL/11810/50889</v>
          </cell>
          <cell r="N2138">
            <v>100228029742</v>
          </cell>
          <cell r="O2138">
            <v>100228029742</v>
          </cell>
          <cell r="P2138">
            <v>1114346770</v>
          </cell>
        </row>
        <row r="2139">
          <cell r="H2139">
            <v>47459</v>
          </cell>
          <cell r="I2139">
            <v>0</v>
          </cell>
          <cell r="J2139" t="str">
            <v>GHANSHYAM YADAV</v>
          </cell>
          <cell r="K2139" t="str">
            <v>BHAGWATI DEEN</v>
          </cell>
          <cell r="L2139" t="str">
            <v>SECURITY GUARD</v>
          </cell>
          <cell r="M2139" t="str">
            <v>DL/11810/51039</v>
          </cell>
          <cell r="N2139">
            <v>100153090086</v>
          </cell>
          <cell r="O2139">
            <v>100153090086</v>
          </cell>
          <cell r="P2139">
            <v>1114394564</v>
          </cell>
        </row>
        <row r="2140">
          <cell r="H2140">
            <v>47566</v>
          </cell>
          <cell r="I2140">
            <v>0</v>
          </cell>
          <cell r="J2140" t="str">
            <v>NATHU RAM</v>
          </cell>
          <cell r="K2140" t="str">
            <v>BUTI RAM</v>
          </cell>
          <cell r="L2140" t="str">
            <v>SECURITY GUARD</v>
          </cell>
          <cell r="M2140" t="str">
            <v>DL/11810/51527</v>
          </cell>
          <cell r="N2140">
            <v>100252267785</v>
          </cell>
          <cell r="O2140">
            <v>100252267785</v>
          </cell>
          <cell r="P2140">
            <v>2014427295</v>
          </cell>
        </row>
        <row r="2141">
          <cell r="H2141">
            <v>47569</v>
          </cell>
          <cell r="I2141">
            <v>0</v>
          </cell>
          <cell r="J2141" t="str">
            <v>RAGHVENDER PANDEY</v>
          </cell>
          <cell r="K2141" t="str">
            <v>SATYDEV PANDEY</v>
          </cell>
          <cell r="L2141" t="str">
            <v>SECURITY GUARD</v>
          </cell>
          <cell r="M2141" t="str">
            <v>DL/11810/51401</v>
          </cell>
          <cell r="N2141">
            <v>100290654230</v>
          </cell>
          <cell r="O2141">
            <v>100290654230</v>
          </cell>
          <cell r="P2141">
            <v>2210096804</v>
          </cell>
        </row>
        <row r="2142">
          <cell r="H2142">
            <v>47576</v>
          </cell>
          <cell r="I2142">
            <v>0</v>
          </cell>
          <cell r="J2142" t="str">
            <v>SURAJ PAL</v>
          </cell>
          <cell r="K2142" t="str">
            <v>LATE-KALU RAM</v>
          </cell>
          <cell r="L2142" t="str">
            <v>LINEMAN</v>
          </cell>
          <cell r="M2142" t="str">
            <v>DL/11810/51402</v>
          </cell>
          <cell r="N2142">
            <v>100372469007</v>
          </cell>
          <cell r="O2142">
            <v>100372469007</v>
          </cell>
          <cell r="P2142">
            <v>2014469964</v>
          </cell>
        </row>
        <row r="2143">
          <cell r="H2143">
            <v>47577</v>
          </cell>
          <cell r="I2143">
            <v>0</v>
          </cell>
          <cell r="J2143" t="str">
            <v>HARI OM</v>
          </cell>
          <cell r="K2143" t="str">
            <v>MANMOHAN LAL</v>
          </cell>
          <cell r="L2143" t="str">
            <v>LINEMAN</v>
          </cell>
          <cell r="M2143" t="str">
            <v>DL/11810/51412</v>
          </cell>
          <cell r="N2143">
            <v>100161391090</v>
          </cell>
          <cell r="O2143">
            <v>100161391090</v>
          </cell>
          <cell r="P2143">
            <v>2012567622</v>
          </cell>
        </row>
        <row r="2144">
          <cell r="H2144">
            <v>47616</v>
          </cell>
          <cell r="I2144">
            <v>0</v>
          </cell>
          <cell r="J2144" t="str">
            <v>ASHOK KUMAR SHAH</v>
          </cell>
          <cell r="K2144" t="str">
            <v>RAM RATAN SAH</v>
          </cell>
          <cell r="L2144" t="str">
            <v>SECURITY GUARD</v>
          </cell>
          <cell r="M2144" t="str">
            <v>DL/11810/51557</v>
          </cell>
          <cell r="N2144">
            <v>100093944461</v>
          </cell>
          <cell r="O2144">
            <v>100093944461</v>
          </cell>
          <cell r="P2144">
            <v>2014470180</v>
          </cell>
        </row>
        <row r="2145">
          <cell r="H2145">
            <v>47638</v>
          </cell>
          <cell r="I2145">
            <v>0</v>
          </cell>
          <cell r="J2145" t="str">
            <v>RAJESH BABU</v>
          </cell>
          <cell r="K2145" t="str">
            <v>RAM GOPAL</v>
          </cell>
          <cell r="L2145" t="str">
            <v>LINEMAN</v>
          </cell>
          <cell r="M2145" t="str">
            <v>DL/11810/51708</v>
          </cell>
          <cell r="N2145">
            <v>100295419368</v>
          </cell>
          <cell r="O2145">
            <v>100295419368</v>
          </cell>
          <cell r="P2145">
            <v>2014501330</v>
          </cell>
        </row>
        <row r="2146">
          <cell r="H2146">
            <v>47702</v>
          </cell>
          <cell r="I2146">
            <v>0</v>
          </cell>
          <cell r="J2146" t="str">
            <v>RAJESH KUMAR</v>
          </cell>
          <cell r="K2146" t="str">
            <v>MAHENDER SINGH</v>
          </cell>
          <cell r="L2146" t="str">
            <v>SECURITY GUARD</v>
          </cell>
          <cell r="M2146" t="str">
            <v>DL/11810/51765</v>
          </cell>
          <cell r="N2146" t="e">
            <v>#N/A</v>
          </cell>
          <cell r="O2146">
            <v>100295925413</v>
          </cell>
          <cell r="P2146" t="e">
            <v>#N/A</v>
          </cell>
        </row>
        <row r="2147">
          <cell r="H2147">
            <v>47726</v>
          </cell>
          <cell r="I2147">
            <v>0</v>
          </cell>
          <cell r="J2147" t="str">
            <v>MAHAVIR SINGH</v>
          </cell>
          <cell r="K2147" t="str">
            <v>JITENDER SINGH</v>
          </cell>
          <cell r="L2147" t="str">
            <v>SECURITY GUARD</v>
          </cell>
          <cell r="M2147" t="str">
            <v>DL/11810/51806</v>
          </cell>
          <cell r="N2147">
            <v>100213551916</v>
          </cell>
          <cell r="O2147">
            <v>100213551916</v>
          </cell>
          <cell r="P2147">
            <v>2014501916</v>
          </cell>
        </row>
        <row r="2148">
          <cell r="H2148">
            <v>47745</v>
          </cell>
          <cell r="I2148">
            <v>0</v>
          </cell>
          <cell r="J2148" t="str">
            <v>MAMTA</v>
          </cell>
          <cell r="K2148" t="str">
            <v>OMPRAKASH</v>
          </cell>
          <cell r="L2148" t="str">
            <v>LADY SEARCHER</v>
          </cell>
          <cell r="M2148" t="str">
            <v>DL/11810/51841</v>
          </cell>
          <cell r="N2148">
            <v>100216864575</v>
          </cell>
          <cell r="O2148">
            <v>100216864575</v>
          </cell>
          <cell r="P2148">
            <v>2014502870</v>
          </cell>
        </row>
        <row r="2149">
          <cell r="H2149">
            <v>47836</v>
          </cell>
          <cell r="I2149">
            <v>0</v>
          </cell>
          <cell r="J2149" t="str">
            <v>MUNSHI LAL YADAV</v>
          </cell>
          <cell r="K2149" t="str">
            <v>HARDEV LAL YADAV</v>
          </cell>
          <cell r="L2149" t="str">
            <v>SECURITY GUARD</v>
          </cell>
          <cell r="M2149" t="str">
            <v>DL/11810/52212</v>
          </cell>
          <cell r="N2149">
            <v>100238727578</v>
          </cell>
          <cell r="O2149">
            <v>100238727578</v>
          </cell>
          <cell r="P2149">
            <v>2014588949</v>
          </cell>
        </row>
        <row r="2150">
          <cell r="H2150">
            <v>47848</v>
          </cell>
          <cell r="I2150">
            <v>0</v>
          </cell>
          <cell r="J2150" t="str">
            <v>MAHAVIR SINGH</v>
          </cell>
          <cell r="K2150" t="str">
            <v>SHISH RAM</v>
          </cell>
          <cell r="L2150" t="str">
            <v>SECURITY GUARD</v>
          </cell>
          <cell r="M2150" t="str">
            <v>DL/11810/52255</v>
          </cell>
          <cell r="N2150">
            <v>100213474682</v>
          </cell>
          <cell r="O2150">
            <v>100213474682</v>
          </cell>
          <cell r="P2150">
            <v>2014589074</v>
          </cell>
        </row>
        <row r="2151">
          <cell r="H2151">
            <v>47880</v>
          </cell>
          <cell r="I2151">
            <v>0</v>
          </cell>
          <cell r="J2151" t="str">
            <v>VIJAY LAXMI</v>
          </cell>
          <cell r="K2151" t="str">
            <v>SHRI CHAND</v>
          </cell>
          <cell r="L2151" t="str">
            <v>LADY SEARCHER</v>
          </cell>
          <cell r="M2151" t="str">
            <v>DL/11810/52399</v>
          </cell>
          <cell r="N2151">
            <v>100403333071</v>
          </cell>
          <cell r="O2151">
            <v>100403333071</v>
          </cell>
          <cell r="P2151">
            <v>2014625800</v>
          </cell>
        </row>
        <row r="2152">
          <cell r="H2152">
            <v>48023</v>
          </cell>
          <cell r="I2152">
            <v>0</v>
          </cell>
          <cell r="J2152" t="str">
            <v>SANTOSH NATH PANDEY</v>
          </cell>
          <cell r="K2152" t="str">
            <v>KEDAR NATH PANDEY</v>
          </cell>
          <cell r="L2152" t="str">
            <v>SECURITY GUARD</v>
          </cell>
          <cell r="M2152" t="str">
            <v>DL/11810/53087</v>
          </cell>
          <cell r="N2152">
            <v>100337271974</v>
          </cell>
          <cell r="O2152">
            <v>100337271974</v>
          </cell>
          <cell r="P2152">
            <v>2014715666</v>
          </cell>
        </row>
        <row r="2153">
          <cell r="H2153">
            <v>48352</v>
          </cell>
          <cell r="I2153">
            <v>0</v>
          </cell>
          <cell r="J2153" t="str">
            <v>KRISHAN SARUP SHUKLA</v>
          </cell>
          <cell r="K2153" t="str">
            <v>LT.G.P.SHUKLA</v>
          </cell>
          <cell r="L2153" t="str">
            <v>SECURITY GUARD</v>
          </cell>
          <cell r="M2153" t="str">
            <v>DL/11810/54093</v>
          </cell>
          <cell r="N2153">
            <v>100196046631</v>
          </cell>
          <cell r="O2153">
            <v>100196046631</v>
          </cell>
          <cell r="P2153">
            <v>2016923364</v>
          </cell>
        </row>
        <row r="2154">
          <cell r="H2154">
            <v>48626</v>
          </cell>
          <cell r="I2154">
            <v>0</v>
          </cell>
          <cell r="J2154" t="str">
            <v>GAURI SHANKAR SHUKLA</v>
          </cell>
          <cell r="K2154" t="str">
            <v>LT.GOPAL PRASAD SHUKLA</v>
          </cell>
          <cell r="L2154" t="str">
            <v>SECURITY GUARD</v>
          </cell>
          <cell r="M2154" t="str">
            <v>DL/11810/54964</v>
          </cell>
          <cell r="N2154">
            <v>100151827416</v>
          </cell>
          <cell r="O2154">
            <v>100151827416</v>
          </cell>
          <cell r="P2154">
            <v>2014926241</v>
          </cell>
        </row>
        <row r="2155">
          <cell r="H2155">
            <v>48627</v>
          </cell>
          <cell r="I2155">
            <v>0</v>
          </cell>
          <cell r="J2155" t="str">
            <v>RAJBIR SINGH</v>
          </cell>
          <cell r="K2155" t="str">
            <v>LT.MOHAN LAL</v>
          </cell>
          <cell r="L2155" t="str">
            <v>SECURITY GUARD</v>
          </cell>
          <cell r="M2155" t="str">
            <v>DL/11810/54965</v>
          </cell>
          <cell r="N2155">
            <v>100293783668</v>
          </cell>
          <cell r="O2155">
            <v>100293783668</v>
          </cell>
          <cell r="P2155">
            <v>1114347518</v>
          </cell>
        </row>
        <row r="2156">
          <cell r="H2156">
            <v>48633</v>
          </cell>
          <cell r="I2156">
            <v>0</v>
          </cell>
          <cell r="J2156" t="str">
            <v>MAHESH KUMAR SINGH</v>
          </cell>
          <cell r="K2156" t="str">
            <v>SUDHIR SINGH</v>
          </cell>
          <cell r="L2156" t="str">
            <v>SECURITY GUARD</v>
          </cell>
          <cell r="M2156" t="str">
            <v>DL/11810/57490</v>
          </cell>
          <cell r="N2156">
            <v>100214729971</v>
          </cell>
          <cell r="O2156">
            <v>100214729971</v>
          </cell>
          <cell r="P2156">
            <v>2015171988</v>
          </cell>
        </row>
        <row r="2157">
          <cell r="H2157">
            <v>48639</v>
          </cell>
          <cell r="I2157">
            <v>0</v>
          </cell>
          <cell r="J2157" t="str">
            <v>RAVINDRA</v>
          </cell>
          <cell r="K2157" t="str">
            <v>RISHIPAL</v>
          </cell>
          <cell r="L2157" t="str">
            <v>SECURITY GUARD</v>
          </cell>
          <cell r="M2157" t="str">
            <v>DL/11810/54975</v>
          </cell>
          <cell r="N2157">
            <v>100311138660</v>
          </cell>
          <cell r="O2157">
            <v>100311138660</v>
          </cell>
          <cell r="P2157">
            <v>2014926442</v>
          </cell>
        </row>
        <row r="2158">
          <cell r="H2158">
            <v>48660</v>
          </cell>
          <cell r="I2158">
            <v>0</v>
          </cell>
          <cell r="J2158" t="str">
            <v>YASMEEN ASHRAF</v>
          </cell>
          <cell r="K2158" t="str">
            <v>MAHMOOD ASHRAF KHAN</v>
          </cell>
          <cell r="L2158" t="str">
            <v>LADY SEARCHER</v>
          </cell>
          <cell r="M2158" t="str">
            <v>DL/11810/54990</v>
          </cell>
          <cell r="N2158">
            <v>100415173566</v>
          </cell>
          <cell r="O2158">
            <v>100415173566</v>
          </cell>
          <cell r="P2158">
            <v>2014926459</v>
          </cell>
        </row>
        <row r="2159">
          <cell r="H2159">
            <v>48805</v>
          </cell>
          <cell r="I2159">
            <v>0</v>
          </cell>
          <cell r="J2159" t="str">
            <v>AVANISH KUMAR</v>
          </cell>
          <cell r="K2159" t="str">
            <v>DEVI SINGH</v>
          </cell>
          <cell r="L2159" t="str">
            <v>SECURITY GUARD</v>
          </cell>
          <cell r="M2159" t="str">
            <v>DL/11810/55768</v>
          </cell>
          <cell r="N2159">
            <v>100096214489</v>
          </cell>
          <cell r="O2159">
            <v>100096214489</v>
          </cell>
          <cell r="P2159">
            <v>2015003970</v>
          </cell>
        </row>
        <row r="2160">
          <cell r="H2160">
            <v>48842</v>
          </cell>
          <cell r="I2160">
            <v>0</v>
          </cell>
          <cell r="J2160" t="str">
            <v>VIJAY KUMAR</v>
          </cell>
          <cell r="K2160" t="str">
            <v>AVARAN SINGH</v>
          </cell>
          <cell r="L2160" t="str">
            <v>SECURITY GUARD</v>
          </cell>
          <cell r="M2160" t="str">
            <v>DL/11810/55787</v>
          </cell>
          <cell r="N2160">
            <v>100403757170</v>
          </cell>
          <cell r="O2160">
            <v>100403757170</v>
          </cell>
          <cell r="P2160">
            <v>2015003986</v>
          </cell>
        </row>
        <row r="2161">
          <cell r="H2161">
            <v>48902</v>
          </cell>
          <cell r="I2161">
            <v>0</v>
          </cell>
          <cell r="J2161" t="str">
            <v>RAJENDER TIWARI</v>
          </cell>
          <cell r="K2161" t="str">
            <v>LALTA TIWARI</v>
          </cell>
          <cell r="L2161" t="str">
            <v>SECURITY GUARD</v>
          </cell>
          <cell r="M2161" t="str">
            <v>DL/11810/56128</v>
          </cell>
          <cell r="N2161">
            <v>100294335536</v>
          </cell>
          <cell r="O2161">
            <v>100294335536</v>
          </cell>
          <cell r="P2161">
            <v>2015045348</v>
          </cell>
        </row>
        <row r="2162">
          <cell r="H2162">
            <v>49022</v>
          </cell>
          <cell r="I2162">
            <v>0</v>
          </cell>
          <cell r="J2162" t="str">
            <v>HARISH KUMAR</v>
          </cell>
          <cell r="K2162" t="str">
            <v>GAJANAND</v>
          </cell>
          <cell r="L2162" t="str">
            <v>LINEMAN</v>
          </cell>
          <cell r="M2162" t="str">
            <v>DL/11810/57087</v>
          </cell>
          <cell r="N2162">
            <v>100162213560</v>
          </cell>
          <cell r="O2162">
            <v>100162213560</v>
          </cell>
          <cell r="P2162">
            <v>2015107496</v>
          </cell>
        </row>
        <row r="2163">
          <cell r="H2163">
            <v>49059</v>
          </cell>
          <cell r="I2163">
            <v>0</v>
          </cell>
          <cell r="J2163" t="str">
            <v>DHIRAJ KUMAR</v>
          </cell>
          <cell r="K2163" t="str">
            <v>NAWAL SINGH</v>
          </cell>
          <cell r="L2163" t="str">
            <v>SECURITY GUARD</v>
          </cell>
          <cell r="M2163" t="str">
            <v>DL/11810/57090</v>
          </cell>
          <cell r="N2163">
            <v>100136844076</v>
          </cell>
          <cell r="O2163">
            <v>100136844076</v>
          </cell>
          <cell r="P2163">
            <v>2015107531</v>
          </cell>
        </row>
        <row r="2164">
          <cell r="H2164">
            <v>49130</v>
          </cell>
          <cell r="I2164">
            <v>0</v>
          </cell>
          <cell r="J2164" t="str">
            <v>ANIL KUMAR</v>
          </cell>
          <cell r="K2164" t="str">
            <v>SHRI BANSHI LAL</v>
          </cell>
          <cell r="L2164" t="str">
            <v>SECURITY GUARD</v>
          </cell>
          <cell r="M2164" t="str">
            <v>DL/11810/57235</v>
          </cell>
          <cell r="N2164">
            <v>100084007800</v>
          </cell>
          <cell r="O2164">
            <v>100084007800</v>
          </cell>
          <cell r="P2164">
            <v>2015139259</v>
          </cell>
        </row>
        <row r="2165">
          <cell r="H2165">
            <v>49131</v>
          </cell>
          <cell r="I2165">
            <v>0</v>
          </cell>
          <cell r="J2165" t="str">
            <v>RAM KEVAL PANDEY</v>
          </cell>
          <cell r="K2165" t="str">
            <v>GANGA PRASAD</v>
          </cell>
          <cell r="L2165" t="str">
            <v>SECURITY GUARD</v>
          </cell>
          <cell r="M2165" t="str">
            <v>DL/11810/57236</v>
          </cell>
          <cell r="N2165">
            <v>100301288993</v>
          </cell>
          <cell r="O2165">
            <v>100301288993</v>
          </cell>
          <cell r="P2165">
            <v>2015139268</v>
          </cell>
        </row>
        <row r="2166">
          <cell r="H2166">
            <v>49137</v>
          </cell>
          <cell r="I2166">
            <v>0</v>
          </cell>
          <cell r="J2166" t="str">
            <v>KRISHAN</v>
          </cell>
          <cell r="K2166" t="str">
            <v>BHAGEERATH SINGH</v>
          </cell>
          <cell r="L2166" t="str">
            <v>SECURITY GUARD</v>
          </cell>
          <cell r="M2166" t="str">
            <v>DL/11810/57241</v>
          </cell>
          <cell r="N2166">
            <v>100195880419</v>
          </cell>
          <cell r="O2166">
            <v>100195880419</v>
          </cell>
          <cell r="P2166">
            <v>2015139298</v>
          </cell>
        </row>
        <row r="2167">
          <cell r="H2167">
            <v>49144</v>
          </cell>
          <cell r="I2167">
            <v>0</v>
          </cell>
          <cell r="J2167" t="str">
            <v>VINAY KUMAR</v>
          </cell>
          <cell r="K2167" t="str">
            <v>BRIJLAL GUPTA</v>
          </cell>
          <cell r="L2167" t="str">
            <v>SECURITY GUARD</v>
          </cell>
          <cell r="M2167" t="str">
            <v>DL/11810/57247</v>
          </cell>
          <cell r="N2167">
            <v>100407041552</v>
          </cell>
          <cell r="O2167">
            <v>100407041552</v>
          </cell>
          <cell r="P2167">
            <v>2015139505</v>
          </cell>
        </row>
        <row r="2168">
          <cell r="H2168">
            <v>49164</v>
          </cell>
          <cell r="I2168">
            <v>0</v>
          </cell>
          <cell r="J2168" t="str">
            <v>RANI</v>
          </cell>
          <cell r="K2168">
            <v>0</v>
          </cell>
          <cell r="L2168" t="str">
            <v>LADY SEARCHER</v>
          </cell>
          <cell r="M2168" t="str">
            <v>DL/11810/57263</v>
          </cell>
          <cell r="N2168">
            <v>100307354888</v>
          </cell>
          <cell r="O2168">
            <v>100307354888</v>
          </cell>
          <cell r="P2168">
            <v>2015139705</v>
          </cell>
        </row>
        <row r="2169">
          <cell r="H2169">
            <v>49190</v>
          </cell>
          <cell r="I2169">
            <v>0</v>
          </cell>
          <cell r="J2169" t="str">
            <v>SHIVBIR SINGH SENGAR</v>
          </cell>
          <cell r="K2169" t="str">
            <v>MAHENDER SINGH SENGAR</v>
          </cell>
          <cell r="L2169" t="str">
            <v>SECURITY GUARD</v>
          </cell>
          <cell r="M2169" t="str">
            <v>DL/11810/57544</v>
          </cell>
          <cell r="N2169">
            <v>100352580630</v>
          </cell>
          <cell r="O2169">
            <v>100352580630</v>
          </cell>
          <cell r="P2169">
            <v>2015171976</v>
          </cell>
        </row>
        <row r="2170">
          <cell r="H2170">
            <v>49193</v>
          </cell>
          <cell r="I2170">
            <v>0</v>
          </cell>
          <cell r="J2170" t="str">
            <v>HARISH CHANDRA</v>
          </cell>
          <cell r="K2170" t="str">
            <v>LT. SUGRIV GOND</v>
          </cell>
          <cell r="L2170" t="str">
            <v>SUPERVISOR</v>
          </cell>
          <cell r="M2170" t="str">
            <v>DL/11810/57545</v>
          </cell>
          <cell r="N2170">
            <v>100162129055</v>
          </cell>
          <cell r="O2170">
            <v>100162129055</v>
          </cell>
          <cell r="P2170">
            <v>2015172036</v>
          </cell>
        </row>
        <row r="2171">
          <cell r="H2171">
            <v>49207</v>
          </cell>
          <cell r="I2171">
            <v>0</v>
          </cell>
          <cell r="J2171" t="str">
            <v>RAJ BHADUR</v>
          </cell>
          <cell r="K2171" t="str">
            <v>RAM SUNDER TIWARI</v>
          </cell>
          <cell r="L2171" t="str">
            <v>SECURITY GUARD</v>
          </cell>
          <cell r="M2171" t="str">
            <v>DL/11810/57821</v>
          </cell>
          <cell r="N2171">
            <v>100291900613</v>
          </cell>
          <cell r="O2171">
            <v>100291900613</v>
          </cell>
          <cell r="P2171">
            <v>1006633834</v>
          </cell>
        </row>
        <row r="2172">
          <cell r="H2172">
            <v>49226</v>
          </cell>
          <cell r="I2172">
            <v>0</v>
          </cell>
          <cell r="J2172" t="str">
            <v>SUBHASH CHAND</v>
          </cell>
          <cell r="K2172" t="str">
            <v>PATI RAM</v>
          </cell>
          <cell r="L2172" t="str">
            <v>SECURITY GUARD</v>
          </cell>
          <cell r="M2172" t="str">
            <v>DL/11810/57561</v>
          </cell>
          <cell r="N2172">
            <v>100363989032</v>
          </cell>
          <cell r="O2172">
            <v>100363989032</v>
          </cell>
          <cell r="P2172">
            <v>2015172156</v>
          </cell>
        </row>
        <row r="2173">
          <cell r="H2173">
            <v>49245</v>
          </cell>
          <cell r="I2173">
            <v>0</v>
          </cell>
          <cell r="J2173" t="str">
            <v>DEEP NARAYAN SINGH</v>
          </cell>
          <cell r="K2173" t="str">
            <v>VISHWA NATH SINGH</v>
          </cell>
          <cell r="L2173" t="str">
            <v>SECURITY GUARD</v>
          </cell>
          <cell r="M2173" t="str">
            <v>DL/11810/57832</v>
          </cell>
          <cell r="N2173">
            <v>100131550342</v>
          </cell>
          <cell r="O2173">
            <v>100131550342</v>
          </cell>
          <cell r="P2173">
            <v>2015206630</v>
          </cell>
        </row>
        <row r="2174">
          <cell r="H2174">
            <v>49288</v>
          </cell>
          <cell r="I2174">
            <v>0</v>
          </cell>
          <cell r="J2174" t="str">
            <v>KRISHNA CHANDRA JHA</v>
          </cell>
          <cell r="K2174" t="str">
            <v>VIJAY NARAYAN JHA</v>
          </cell>
          <cell r="L2174" t="str">
            <v>SECURITY GUARD</v>
          </cell>
          <cell r="M2174" t="str">
            <v>DL/11810/58084</v>
          </cell>
          <cell r="N2174">
            <v>100196213412</v>
          </cell>
          <cell r="O2174">
            <v>100196213412</v>
          </cell>
          <cell r="P2174">
            <v>2015245030</v>
          </cell>
        </row>
        <row r="2175">
          <cell r="H2175">
            <v>49384</v>
          </cell>
          <cell r="I2175">
            <v>0</v>
          </cell>
          <cell r="J2175" t="str">
            <v>TARIF SINGH</v>
          </cell>
          <cell r="K2175" t="str">
            <v>HIRA SINGH</v>
          </cell>
          <cell r="L2175" t="str">
            <v>SECURITY GUARD</v>
          </cell>
          <cell r="M2175" t="str">
            <v>DL/11810/58538</v>
          </cell>
          <cell r="N2175">
            <v>100389597201</v>
          </cell>
          <cell r="O2175">
            <v>100389597201</v>
          </cell>
          <cell r="P2175">
            <v>2015297270</v>
          </cell>
        </row>
        <row r="2176">
          <cell r="H2176">
            <v>49399</v>
          </cell>
          <cell r="I2176">
            <v>0</v>
          </cell>
          <cell r="J2176" t="str">
            <v>SONIA</v>
          </cell>
          <cell r="K2176" t="str">
            <v>DULI CHAND SHARMA</v>
          </cell>
          <cell r="L2176" t="str">
            <v>LADY SEARCHER</v>
          </cell>
          <cell r="M2176" t="str">
            <v>DL/11810/58850</v>
          </cell>
          <cell r="N2176">
            <v>100360184418</v>
          </cell>
          <cell r="O2176">
            <v>100360184418</v>
          </cell>
          <cell r="P2176">
            <v>2015335632</v>
          </cell>
        </row>
        <row r="2177">
          <cell r="H2177">
            <v>49428</v>
          </cell>
          <cell r="I2177">
            <v>0</v>
          </cell>
          <cell r="J2177" t="str">
            <v>SANJIV KUMAR JHA</v>
          </cell>
          <cell r="K2177" t="str">
            <v>KRISHNA MOHAN JHA</v>
          </cell>
          <cell r="L2177" t="str">
            <v>SECURITY GUARD</v>
          </cell>
          <cell r="M2177" t="str">
            <v>DL/11810/58855</v>
          </cell>
          <cell r="N2177">
            <v>100335063867</v>
          </cell>
          <cell r="O2177">
            <v>100335063867</v>
          </cell>
          <cell r="P2177">
            <v>2015335590</v>
          </cell>
        </row>
        <row r="2178">
          <cell r="H2178">
            <v>49431</v>
          </cell>
          <cell r="I2178">
            <v>0</v>
          </cell>
          <cell r="J2178" t="str">
            <v>SATENDRA KUMAR</v>
          </cell>
          <cell r="K2178" t="str">
            <v>LATE POORAN MAL</v>
          </cell>
          <cell r="L2178" t="str">
            <v>SECURITY GUARD</v>
          </cell>
          <cell r="M2178" t="str">
            <v>DL/11810/58852</v>
          </cell>
          <cell r="N2178">
            <v>100340269887</v>
          </cell>
          <cell r="O2178">
            <v>100340269887</v>
          </cell>
          <cell r="P2178">
            <v>2015335622</v>
          </cell>
        </row>
        <row r="2179">
          <cell r="H2179">
            <v>49449</v>
          </cell>
          <cell r="I2179">
            <v>0</v>
          </cell>
          <cell r="J2179" t="str">
            <v>DAMODAR SINGH</v>
          </cell>
          <cell r="K2179" t="str">
            <v>AIVARAN SINGH</v>
          </cell>
          <cell r="L2179" t="str">
            <v>SECURITY GUARD</v>
          </cell>
          <cell r="M2179" t="str">
            <v>DL/11810/58859</v>
          </cell>
          <cell r="N2179">
            <v>100129612731</v>
          </cell>
          <cell r="O2179">
            <v>100129612731</v>
          </cell>
          <cell r="P2179">
            <v>2015335637</v>
          </cell>
        </row>
        <row r="2180">
          <cell r="H2180">
            <v>49450</v>
          </cell>
          <cell r="I2180">
            <v>0</v>
          </cell>
          <cell r="J2180" t="str">
            <v>AJAY KUMAR</v>
          </cell>
          <cell r="K2180" t="str">
            <v>ASHOK SINGH</v>
          </cell>
          <cell r="L2180" t="str">
            <v>SECURITY GUARD</v>
          </cell>
          <cell r="M2180" t="str">
            <v>DL/11810/58860</v>
          </cell>
          <cell r="N2180">
            <v>100075718806</v>
          </cell>
          <cell r="O2180">
            <v>100075718806</v>
          </cell>
          <cell r="P2180">
            <v>2015335641</v>
          </cell>
        </row>
        <row r="2181">
          <cell r="H2181">
            <v>49451</v>
          </cell>
          <cell r="I2181">
            <v>0</v>
          </cell>
          <cell r="J2181" t="str">
            <v>SUNISH KUMAR</v>
          </cell>
          <cell r="K2181" t="str">
            <v>TIKAM SINGH</v>
          </cell>
          <cell r="L2181" t="str">
            <v>SECURITY GUARD</v>
          </cell>
          <cell r="M2181" t="str">
            <v>DL/11810/58858</v>
          </cell>
          <cell r="N2181">
            <v>100371504797</v>
          </cell>
          <cell r="O2181">
            <v>100371504797</v>
          </cell>
          <cell r="P2181">
            <v>2015335635</v>
          </cell>
        </row>
        <row r="2182">
          <cell r="H2182">
            <v>49486</v>
          </cell>
          <cell r="I2182">
            <v>0</v>
          </cell>
          <cell r="J2182" t="str">
            <v>HEMANT KUMAR</v>
          </cell>
          <cell r="K2182" t="str">
            <v>SUDHAN SINGH</v>
          </cell>
          <cell r="L2182" t="str">
            <v>SECURITY GUARD</v>
          </cell>
          <cell r="M2182" t="str">
            <v>DL/11810/58862</v>
          </cell>
          <cell r="N2182">
            <v>100163895152</v>
          </cell>
          <cell r="O2182">
            <v>100163895152</v>
          </cell>
          <cell r="P2182">
            <v>2015335312</v>
          </cell>
        </row>
        <row r="2183">
          <cell r="H2183">
            <v>49487</v>
          </cell>
          <cell r="I2183">
            <v>0</v>
          </cell>
          <cell r="J2183" t="str">
            <v>SARITA</v>
          </cell>
          <cell r="K2183" t="str">
            <v>DULE CHAND</v>
          </cell>
          <cell r="L2183" t="str">
            <v>LADY SEARCHER</v>
          </cell>
          <cell r="M2183" t="str">
            <v>DL/11810/59089</v>
          </cell>
          <cell r="N2183">
            <v>100658862219</v>
          </cell>
          <cell r="O2183">
            <v>100658862219</v>
          </cell>
          <cell r="P2183">
            <v>2015364719</v>
          </cell>
        </row>
        <row r="2184">
          <cell r="H2184">
            <v>49516</v>
          </cell>
          <cell r="I2184">
            <v>0</v>
          </cell>
          <cell r="J2184" t="str">
            <v>DHARMENDER SINGH</v>
          </cell>
          <cell r="K2184" t="str">
            <v>NARAYAN SINGH</v>
          </cell>
          <cell r="L2184" t="str">
            <v>SECURITY GUARD</v>
          </cell>
          <cell r="M2184" t="str">
            <v>DL/11810/59101</v>
          </cell>
          <cell r="N2184">
            <v>100598964486</v>
          </cell>
          <cell r="O2184">
            <v>100598964486</v>
          </cell>
          <cell r="P2184">
            <v>6910588320</v>
          </cell>
        </row>
        <row r="2185">
          <cell r="H2185">
            <v>49520</v>
          </cell>
          <cell r="I2185">
            <v>0</v>
          </cell>
          <cell r="J2185" t="str">
            <v>SUNIL KUMAR</v>
          </cell>
          <cell r="K2185" t="str">
            <v>GHUTAM SINGH</v>
          </cell>
          <cell r="L2185" t="str">
            <v>SECURITY GUARD</v>
          </cell>
          <cell r="M2185" t="str">
            <v>DL/11810/59105</v>
          </cell>
          <cell r="N2185">
            <v>100598709670</v>
          </cell>
          <cell r="O2185">
            <v>100598709670</v>
          </cell>
          <cell r="P2185">
            <v>1111900508</v>
          </cell>
        </row>
        <row r="2186">
          <cell r="H2186">
            <v>49565</v>
          </cell>
          <cell r="I2186">
            <v>0</v>
          </cell>
          <cell r="J2186" t="str">
            <v>DINESH  KUMAR KAUSHIK</v>
          </cell>
          <cell r="K2186" t="str">
            <v>RAM BABU</v>
          </cell>
          <cell r="L2186" t="str">
            <v>SECURITY GUARD</v>
          </cell>
          <cell r="M2186" t="str">
            <v>DL/11810/59662</v>
          </cell>
          <cell r="N2186">
            <v>100599060351</v>
          </cell>
          <cell r="O2186">
            <v>100599060351</v>
          </cell>
          <cell r="P2186">
            <v>1313650727</v>
          </cell>
        </row>
        <row r="2187">
          <cell r="H2187">
            <v>49568</v>
          </cell>
          <cell r="I2187">
            <v>0</v>
          </cell>
          <cell r="J2187" t="str">
            <v>OPIN KUMAR</v>
          </cell>
          <cell r="K2187" t="str">
            <v>PRAMOD KUMAR</v>
          </cell>
          <cell r="L2187" t="str">
            <v>LINEMAN</v>
          </cell>
          <cell r="M2187" t="str">
            <v>DL/11810/59665</v>
          </cell>
          <cell r="N2187">
            <v>100663892461</v>
          </cell>
          <cell r="O2187">
            <v>100663892461</v>
          </cell>
          <cell r="P2187">
            <v>2015403866</v>
          </cell>
        </row>
        <row r="2188">
          <cell r="H2188">
            <v>49589</v>
          </cell>
          <cell r="I2188">
            <v>0</v>
          </cell>
          <cell r="J2188" t="str">
            <v>BRIJ LAL</v>
          </cell>
          <cell r="K2188" t="str">
            <v>LT VEER SINGH</v>
          </cell>
          <cell r="L2188" t="str">
            <v>SECURITY GUARD</v>
          </cell>
          <cell r="M2188" t="str">
            <v>DL/11810/59676</v>
          </cell>
          <cell r="N2188">
            <v>100664338833</v>
          </cell>
          <cell r="O2188">
            <v>100664338833</v>
          </cell>
          <cell r="P2188">
            <v>2016963632</v>
          </cell>
        </row>
        <row r="2189">
          <cell r="H2189">
            <v>49598</v>
          </cell>
          <cell r="I2189">
            <v>0</v>
          </cell>
          <cell r="J2189" t="str">
            <v>GOPAL SINGH</v>
          </cell>
          <cell r="K2189" t="str">
            <v>LT NAGENDER SINGH</v>
          </cell>
          <cell r="L2189" t="str">
            <v>SECURITY GUARD</v>
          </cell>
          <cell r="M2189" t="str">
            <v>DL/11810/101020</v>
          </cell>
          <cell r="N2189">
            <v>100997696108</v>
          </cell>
          <cell r="O2189">
            <v>100997696108</v>
          </cell>
          <cell r="P2189">
            <v>2016437189</v>
          </cell>
        </row>
        <row r="2190">
          <cell r="H2190">
            <v>49698</v>
          </cell>
          <cell r="I2190">
            <v>0</v>
          </cell>
          <cell r="J2190" t="str">
            <v>CHHATRA PAL</v>
          </cell>
          <cell r="K2190" t="str">
            <v>LT HUKMI</v>
          </cell>
          <cell r="L2190" t="str">
            <v>SECURITY GUARD</v>
          </cell>
          <cell r="M2190" t="str">
            <v>DL/11810/60566</v>
          </cell>
          <cell r="N2190">
            <v>100598746659</v>
          </cell>
          <cell r="O2190">
            <v>100598746659</v>
          </cell>
          <cell r="P2190">
            <v>2015475694</v>
          </cell>
        </row>
        <row r="2191">
          <cell r="H2191">
            <v>50009</v>
          </cell>
          <cell r="I2191">
            <v>0</v>
          </cell>
          <cell r="J2191" t="str">
            <v>VIPIN SAH</v>
          </cell>
          <cell r="K2191" t="str">
            <v>SITA RAM SAH</v>
          </cell>
          <cell r="L2191" t="str">
            <v>SECURITY GUARD</v>
          </cell>
          <cell r="M2191" t="str">
            <v>DL/11810/60570</v>
          </cell>
          <cell r="N2191">
            <v>100599214241</v>
          </cell>
          <cell r="O2191">
            <v>100599214241</v>
          </cell>
          <cell r="P2191">
            <v>2013944012</v>
          </cell>
        </row>
        <row r="2192">
          <cell r="H2192">
            <v>50010</v>
          </cell>
          <cell r="I2192">
            <v>0</v>
          </cell>
          <cell r="J2192" t="str">
            <v>DAVENDER</v>
          </cell>
          <cell r="K2192" t="str">
            <v>LT- MANSA RAM SINGH</v>
          </cell>
          <cell r="L2192" t="str">
            <v>SECURITY GUARD</v>
          </cell>
          <cell r="M2192" t="str">
            <v>DL/11810/60571</v>
          </cell>
          <cell r="N2192">
            <v>100598900328</v>
          </cell>
          <cell r="O2192">
            <v>100598900328</v>
          </cell>
          <cell r="P2192">
            <v>2013347726</v>
          </cell>
        </row>
        <row r="2193">
          <cell r="H2193">
            <v>50709</v>
          </cell>
          <cell r="I2193">
            <v>0</v>
          </cell>
          <cell r="J2193" t="str">
            <v>RAM LAL BHAKT</v>
          </cell>
          <cell r="K2193" t="str">
            <v>LT RAM CHANDRA BHAKTA</v>
          </cell>
          <cell r="L2193" t="str">
            <v>SECURITY GUARD</v>
          </cell>
          <cell r="M2193" t="str">
            <v>DL/11810/61399</v>
          </cell>
          <cell r="N2193">
            <v>100634483991</v>
          </cell>
          <cell r="O2193">
            <v>100634483991</v>
          </cell>
          <cell r="P2193">
            <v>2015573804</v>
          </cell>
        </row>
        <row r="2194">
          <cell r="H2194">
            <v>51219</v>
          </cell>
          <cell r="I2194">
            <v>0</v>
          </cell>
          <cell r="J2194" t="str">
            <v>JITENDER SHARMA</v>
          </cell>
          <cell r="K2194" t="str">
            <v>SHATRUGHAN SHARMA</v>
          </cell>
          <cell r="L2194" t="str">
            <v>SECURITY GUARD</v>
          </cell>
          <cell r="M2194" t="str">
            <v>DL/11810/61707</v>
          </cell>
          <cell r="N2194">
            <v>100775423988</v>
          </cell>
          <cell r="O2194">
            <v>100775423988</v>
          </cell>
          <cell r="P2194">
            <v>2015574268</v>
          </cell>
        </row>
        <row r="2195">
          <cell r="H2195">
            <v>51613</v>
          </cell>
          <cell r="I2195">
            <v>0</v>
          </cell>
          <cell r="J2195" t="str">
            <v>NIRMAL KUMAR</v>
          </cell>
          <cell r="K2195" t="str">
            <v>RADHE YADAV</v>
          </cell>
          <cell r="L2195" t="str">
            <v>SECURITY GUARD</v>
          </cell>
          <cell r="M2195" t="str">
            <v>DL/11810/62214</v>
          </cell>
          <cell r="N2195">
            <v>100728998369</v>
          </cell>
          <cell r="O2195">
            <v>100728998369</v>
          </cell>
          <cell r="P2195">
            <v>2015632680</v>
          </cell>
        </row>
        <row r="2196">
          <cell r="H2196">
            <v>51671</v>
          </cell>
          <cell r="I2196">
            <v>0</v>
          </cell>
          <cell r="J2196" t="str">
            <v>SARWAN KUMAR</v>
          </cell>
          <cell r="K2196" t="str">
            <v>MUNVA YADAV</v>
          </cell>
          <cell r="L2196" t="str">
            <v>GUNMAN</v>
          </cell>
          <cell r="M2196" t="str">
            <v>DL/11810/62218</v>
          </cell>
          <cell r="N2196">
            <v>100598940309</v>
          </cell>
          <cell r="O2196">
            <v>100598940309</v>
          </cell>
          <cell r="P2196">
            <v>2015632686</v>
          </cell>
        </row>
        <row r="2197">
          <cell r="H2197">
            <v>51695</v>
          </cell>
          <cell r="I2197">
            <v>0</v>
          </cell>
          <cell r="J2197" t="str">
            <v>SURENDER</v>
          </cell>
          <cell r="K2197" t="str">
            <v>MAHABIR SINGH</v>
          </cell>
          <cell r="L2197" t="str">
            <v>SECURITY GUARD</v>
          </cell>
          <cell r="M2197" t="str">
            <v>DL/11810/62221</v>
          </cell>
          <cell r="N2197">
            <v>100598877700</v>
          </cell>
          <cell r="O2197">
            <v>100598877700</v>
          </cell>
          <cell r="P2197">
            <v>2015632693</v>
          </cell>
        </row>
        <row r="2198">
          <cell r="H2198">
            <v>51698</v>
          </cell>
          <cell r="I2198">
            <v>0</v>
          </cell>
          <cell r="J2198" t="str">
            <v>SUDARSHAN SHARMA</v>
          </cell>
          <cell r="K2198" t="str">
            <v>SHAMBHU DAYAL SHARMA</v>
          </cell>
          <cell r="L2198" t="str">
            <v>SECURITY GUARD</v>
          </cell>
          <cell r="M2198" t="str">
            <v>DL/11810/62211</v>
          </cell>
          <cell r="N2198">
            <v>100617489888</v>
          </cell>
          <cell r="O2198">
            <v>100617489888</v>
          </cell>
          <cell r="P2198">
            <v>2016963626</v>
          </cell>
        </row>
        <row r="2199">
          <cell r="H2199">
            <v>52253</v>
          </cell>
          <cell r="I2199">
            <v>0</v>
          </cell>
          <cell r="J2199" t="str">
            <v>SHAKUNTLA</v>
          </cell>
          <cell r="K2199" t="str">
            <v>LT JAY NARAYAN</v>
          </cell>
          <cell r="L2199" t="str">
            <v>LADY SEARCHER</v>
          </cell>
          <cell r="M2199" t="str">
            <v>DL/11810/62797</v>
          </cell>
          <cell r="N2199" t="e">
            <v>#N/A</v>
          </cell>
          <cell r="O2199">
            <v>100616721852</v>
          </cell>
          <cell r="P2199" t="e">
            <v>#N/A</v>
          </cell>
        </row>
        <row r="2200">
          <cell r="H2200">
            <v>52470</v>
          </cell>
          <cell r="I2200">
            <v>0</v>
          </cell>
          <cell r="J2200" t="str">
            <v>NAVEEN MISHRA</v>
          </cell>
          <cell r="K2200" t="str">
            <v>LT NAGENDER MISHRA</v>
          </cell>
          <cell r="L2200" t="str">
            <v>SECURITY GUARD</v>
          </cell>
          <cell r="M2200" t="str">
            <v>DL/11810/63040</v>
          </cell>
          <cell r="N2200">
            <v>100598954053</v>
          </cell>
          <cell r="O2200">
            <v>100598954053</v>
          </cell>
          <cell r="P2200">
            <v>2015697181</v>
          </cell>
        </row>
        <row r="2201">
          <cell r="H2201">
            <v>52518</v>
          </cell>
          <cell r="I2201">
            <v>0</v>
          </cell>
          <cell r="J2201" t="str">
            <v>RINKI</v>
          </cell>
          <cell r="K2201" t="str">
            <v>SURESH KUMAR</v>
          </cell>
          <cell r="L2201" t="str">
            <v>LADY SEARCHER</v>
          </cell>
          <cell r="M2201" t="str">
            <v>DL/11810/63004</v>
          </cell>
          <cell r="N2201">
            <v>100598585676</v>
          </cell>
          <cell r="O2201">
            <v>100598585676</v>
          </cell>
          <cell r="P2201">
            <v>2015697202</v>
          </cell>
        </row>
        <row r="2202">
          <cell r="H2202">
            <v>52522</v>
          </cell>
          <cell r="I2202">
            <v>0</v>
          </cell>
          <cell r="J2202" t="str">
            <v>ANITA</v>
          </cell>
          <cell r="K2202" t="str">
            <v>RAM BIR</v>
          </cell>
          <cell r="L2202" t="str">
            <v>LADY SEARCHER</v>
          </cell>
          <cell r="M2202" t="str">
            <v>DL/11810/63002</v>
          </cell>
          <cell r="N2202">
            <v>100616336186</v>
          </cell>
          <cell r="O2202">
            <v>100616336186</v>
          </cell>
          <cell r="P2202">
            <v>2015602087</v>
          </cell>
        </row>
        <row r="2203">
          <cell r="H2203">
            <v>52525</v>
          </cell>
          <cell r="I2203">
            <v>0</v>
          </cell>
          <cell r="J2203" t="str">
            <v>VIKRAM</v>
          </cell>
          <cell r="K2203" t="str">
            <v>LT RAMESHWAR</v>
          </cell>
          <cell r="L2203" t="str">
            <v>SECURITY GUARD</v>
          </cell>
          <cell r="M2203" t="str">
            <v>DL/11810/62984</v>
          </cell>
          <cell r="N2203">
            <v>100599092350</v>
          </cell>
          <cell r="O2203">
            <v>100599092350</v>
          </cell>
          <cell r="P2203">
            <v>2015697228</v>
          </cell>
        </row>
        <row r="2204">
          <cell r="H2204">
            <v>52549</v>
          </cell>
          <cell r="I2204">
            <v>0</v>
          </cell>
          <cell r="J2204" t="str">
            <v>VIMAL JAUHARI</v>
          </cell>
          <cell r="K2204" t="str">
            <v>LT AMARNATH JAUHARI</v>
          </cell>
          <cell r="L2204" t="str">
            <v>SECURITY GUARD</v>
          </cell>
          <cell r="M2204" t="str">
            <v>DL/11810/62991</v>
          </cell>
          <cell r="N2204">
            <v>100598533499</v>
          </cell>
          <cell r="O2204">
            <v>100598533499</v>
          </cell>
          <cell r="P2204">
            <v>2015697242</v>
          </cell>
        </row>
        <row r="2205">
          <cell r="H2205">
            <v>52586</v>
          </cell>
          <cell r="I2205">
            <v>0</v>
          </cell>
          <cell r="J2205" t="str">
            <v>ASHA RAM</v>
          </cell>
          <cell r="K2205" t="str">
            <v>LT RAM BAKESH</v>
          </cell>
          <cell r="L2205" t="str">
            <v>SECURITY GUARD</v>
          </cell>
          <cell r="M2205" t="str">
            <v>DL/11810/62978</v>
          </cell>
          <cell r="N2205">
            <v>100599060712</v>
          </cell>
          <cell r="O2205">
            <v>100599060712</v>
          </cell>
          <cell r="P2205">
            <v>2015573937</v>
          </cell>
        </row>
        <row r="2206">
          <cell r="H2206">
            <v>52800</v>
          </cell>
          <cell r="I2206">
            <v>0</v>
          </cell>
          <cell r="J2206" t="str">
            <v>VANDANA PANDEY</v>
          </cell>
          <cell r="K2206" t="str">
            <v>SHEETAL PRASAD PANDEY</v>
          </cell>
          <cell r="L2206" t="str">
            <v>LADY SEARCHER</v>
          </cell>
          <cell r="M2206" t="str">
            <v>DL/11810/63338</v>
          </cell>
          <cell r="N2206">
            <v>100599188370</v>
          </cell>
          <cell r="O2206">
            <v>100599188370</v>
          </cell>
          <cell r="P2206">
            <v>2015761450</v>
          </cell>
        </row>
        <row r="2207">
          <cell r="H2207">
            <v>52871</v>
          </cell>
          <cell r="I2207">
            <v>0</v>
          </cell>
          <cell r="J2207" t="str">
            <v>ABNESH</v>
          </cell>
          <cell r="K2207" t="str">
            <v>CHOTE SINGH</v>
          </cell>
          <cell r="L2207" t="str">
            <v>SECURITY GUARD</v>
          </cell>
          <cell r="M2207" t="str">
            <v>DL/11810/63343</v>
          </cell>
          <cell r="N2207">
            <v>100598646065</v>
          </cell>
          <cell r="O2207">
            <v>100598646065</v>
          </cell>
          <cell r="P2207">
            <v>2015761077</v>
          </cell>
        </row>
        <row r="2208">
          <cell r="H2208">
            <v>52924</v>
          </cell>
          <cell r="I2208">
            <v>0</v>
          </cell>
          <cell r="J2208" t="str">
            <v>SUNIL KUMAR TRIPATHI</v>
          </cell>
          <cell r="K2208" t="str">
            <v>BENI MADHAV TRIPATHI</v>
          </cell>
          <cell r="L2208" t="str">
            <v>SECURITY GUARD</v>
          </cell>
          <cell r="M2208" t="str">
            <v>DL/11810/63349</v>
          </cell>
          <cell r="N2208">
            <v>100598594442</v>
          </cell>
          <cell r="O2208">
            <v>100598594442</v>
          </cell>
          <cell r="P2208">
            <v>2015761443</v>
          </cell>
        </row>
        <row r="2209">
          <cell r="H2209">
            <v>53115</v>
          </cell>
          <cell r="I2209">
            <v>0</v>
          </cell>
          <cell r="J2209" t="str">
            <v>RAJ KUMAR MISHRA</v>
          </cell>
          <cell r="K2209" t="str">
            <v>LT RAM KAWAL MISHRA</v>
          </cell>
          <cell r="L2209" t="str">
            <v>SECURITY GUARD</v>
          </cell>
          <cell r="M2209" t="str">
            <v>DL/11810/63552</v>
          </cell>
          <cell r="N2209">
            <v>100853017452</v>
          </cell>
          <cell r="O2209">
            <v>100853017452</v>
          </cell>
          <cell r="P2209">
            <v>2015747120</v>
          </cell>
        </row>
        <row r="2210">
          <cell r="H2210">
            <v>53189</v>
          </cell>
          <cell r="I2210">
            <v>0</v>
          </cell>
          <cell r="J2210" t="str">
            <v>VED PRAKASH</v>
          </cell>
          <cell r="K2210" t="str">
            <v>RAM SWAROOP</v>
          </cell>
          <cell r="L2210" t="str">
            <v>SECURITY GUARD</v>
          </cell>
          <cell r="M2210" t="str">
            <v>DL/11810/63559</v>
          </cell>
          <cell r="N2210">
            <v>100599073732</v>
          </cell>
          <cell r="O2210">
            <v>100599073732</v>
          </cell>
          <cell r="P2210">
            <v>2015747197</v>
          </cell>
        </row>
        <row r="2211">
          <cell r="H2211">
            <v>53265</v>
          </cell>
          <cell r="I2211">
            <v>0</v>
          </cell>
          <cell r="J2211" t="str">
            <v>BALKISHAN BADRI</v>
          </cell>
          <cell r="K2211" t="str">
            <v>NARAYAN DATT</v>
          </cell>
          <cell r="L2211" t="str">
            <v>SECURITY GUARD</v>
          </cell>
          <cell r="M2211" t="str">
            <v>DL/11810/63555</v>
          </cell>
          <cell r="N2211">
            <v>100598963793</v>
          </cell>
          <cell r="O2211">
            <v>100598963793</v>
          </cell>
          <cell r="P2211">
            <v>2015747716</v>
          </cell>
        </row>
        <row r="2212">
          <cell r="H2212">
            <v>53338</v>
          </cell>
          <cell r="I2212">
            <v>0</v>
          </cell>
          <cell r="J2212" t="str">
            <v>MANJU RANI</v>
          </cell>
          <cell r="K2212" t="str">
            <v>RAM KISHAN</v>
          </cell>
          <cell r="L2212" t="str">
            <v>LADY SEARCHER</v>
          </cell>
          <cell r="M2212" t="str">
            <v>DL/11810/63558</v>
          </cell>
          <cell r="N2212">
            <v>100775316196</v>
          </cell>
          <cell r="O2212">
            <v>100775316196</v>
          </cell>
          <cell r="P2212">
            <v>2015992777</v>
          </cell>
        </row>
        <row r="2213">
          <cell r="H2213">
            <v>53340</v>
          </cell>
          <cell r="I2213">
            <v>0</v>
          </cell>
          <cell r="J2213" t="str">
            <v>JAIPAL</v>
          </cell>
          <cell r="K2213" t="str">
            <v>LT PRATAP SINGH</v>
          </cell>
          <cell r="L2213" t="str">
            <v>SECURITY GUARD</v>
          </cell>
          <cell r="M2213" t="str">
            <v>DL/11810/63557</v>
          </cell>
          <cell r="N2213">
            <v>100599019817</v>
          </cell>
          <cell r="O2213">
            <v>100599019817</v>
          </cell>
          <cell r="P2213">
            <v>2015747920</v>
          </cell>
        </row>
        <row r="2214">
          <cell r="H2214">
            <v>54242</v>
          </cell>
          <cell r="I2214">
            <v>0</v>
          </cell>
          <cell r="J2214" t="str">
            <v>SUDHIR SINGH</v>
          </cell>
          <cell r="K2214" t="str">
            <v>DAYA NAND PRASAD SINGH</v>
          </cell>
          <cell r="L2214" t="str">
            <v>SECURITY GUARD</v>
          </cell>
          <cell r="M2214" t="str">
            <v>DL/11810/66749</v>
          </cell>
          <cell r="N2214">
            <v>100598655828</v>
          </cell>
          <cell r="O2214">
            <v>100598655828</v>
          </cell>
          <cell r="P2214">
            <v>2015921834</v>
          </cell>
        </row>
        <row r="2215">
          <cell r="H2215">
            <v>54243</v>
          </cell>
          <cell r="I2215">
            <v>0</v>
          </cell>
          <cell r="J2215" t="str">
            <v>PRAMOD KUMAR PANDAY</v>
          </cell>
          <cell r="K2215" t="str">
            <v>RAM CHIJ PANDEY</v>
          </cell>
          <cell r="L2215" t="str">
            <v>SECURITY GUARD</v>
          </cell>
          <cell r="M2215" t="str">
            <v>DL/11810/64605</v>
          </cell>
          <cell r="N2215">
            <v>100599062498</v>
          </cell>
          <cell r="O2215">
            <v>100599062498</v>
          </cell>
          <cell r="P2215">
            <v>6907040600</v>
          </cell>
        </row>
        <row r="2216">
          <cell r="H2216">
            <v>54485</v>
          </cell>
          <cell r="I2216">
            <v>0</v>
          </cell>
          <cell r="J2216" t="str">
            <v>PINTU SINGH</v>
          </cell>
          <cell r="K2216" t="str">
            <v>LT BRIGHU NATH SINGH</v>
          </cell>
          <cell r="L2216" t="str">
            <v>SECURITY GUARD</v>
          </cell>
          <cell r="M2216" t="str">
            <v>DL/11810/64601</v>
          </cell>
          <cell r="N2216">
            <v>100616478916</v>
          </cell>
          <cell r="O2216">
            <v>100616478916</v>
          </cell>
          <cell r="P2216">
            <v>2015921858</v>
          </cell>
        </row>
        <row r="2217">
          <cell r="H2217">
            <v>55300</v>
          </cell>
          <cell r="I2217">
            <v>0</v>
          </cell>
          <cell r="J2217" t="str">
            <v>NISCHINT MOHAN SEXENA</v>
          </cell>
          <cell r="K2217" t="str">
            <v>LT LAL SHAY SAXSENA</v>
          </cell>
          <cell r="L2217" t="str">
            <v>SECURITY GUARD</v>
          </cell>
          <cell r="M2217" t="str">
            <v>DL/11810/67309</v>
          </cell>
          <cell r="N2217">
            <v>100619133592</v>
          </cell>
          <cell r="O2217">
            <v>100619133592</v>
          </cell>
          <cell r="P2217">
            <v>2015987500</v>
          </cell>
        </row>
        <row r="2218">
          <cell r="H2218">
            <v>55340</v>
          </cell>
          <cell r="I2218">
            <v>0</v>
          </cell>
          <cell r="J2218" t="str">
            <v>SEVENDRA KUMAR</v>
          </cell>
          <cell r="K2218" t="str">
            <v>ASHOK SINGH</v>
          </cell>
          <cell r="L2218" t="str">
            <v>SECURITY GUARD</v>
          </cell>
          <cell r="M2218" t="str">
            <v>DL/11810/67313</v>
          </cell>
          <cell r="N2218">
            <v>100618224502</v>
          </cell>
          <cell r="O2218">
            <v>100618224502</v>
          </cell>
          <cell r="P2218">
            <v>2015987584</v>
          </cell>
        </row>
        <row r="2219">
          <cell r="H2219">
            <v>55358</v>
          </cell>
          <cell r="I2219">
            <v>0</v>
          </cell>
          <cell r="J2219" t="str">
            <v>ANAND KUMAR</v>
          </cell>
          <cell r="K2219" t="str">
            <v>BRAHAM PRAKASH</v>
          </cell>
          <cell r="L2219" t="str">
            <v>SECURITY GUARD</v>
          </cell>
          <cell r="M2219" t="str">
            <v>DL/11810/67513</v>
          </cell>
          <cell r="N2219">
            <v>100654270537</v>
          </cell>
          <cell r="O2219">
            <v>100654270537</v>
          </cell>
          <cell r="P2219">
            <v>2013754732</v>
          </cell>
        </row>
        <row r="2220">
          <cell r="H2220">
            <v>56734</v>
          </cell>
          <cell r="I2220">
            <v>0</v>
          </cell>
          <cell r="J2220" t="str">
            <v>RAHUL</v>
          </cell>
          <cell r="K2220" t="str">
            <v>RAJKISHOR</v>
          </cell>
          <cell r="L2220" t="str">
            <v>SECURITY GUARD</v>
          </cell>
          <cell r="M2220" t="str">
            <v>DL/11810/68535</v>
          </cell>
          <cell r="N2220">
            <v>100775307099</v>
          </cell>
          <cell r="O2220">
            <v>100775307099</v>
          </cell>
          <cell r="P2220">
            <v>2016174185</v>
          </cell>
        </row>
        <row r="2221">
          <cell r="H2221">
            <v>56735</v>
          </cell>
          <cell r="I2221">
            <v>0</v>
          </cell>
          <cell r="J2221" t="str">
            <v>DALVEER SINGH</v>
          </cell>
          <cell r="K2221" t="str">
            <v>JAVAHAR LAL</v>
          </cell>
          <cell r="L2221" t="str">
            <v>SECURITY GUARD</v>
          </cell>
          <cell r="M2221" t="str">
            <v>DL/11810/68043</v>
          </cell>
          <cell r="N2221">
            <v>100703892940</v>
          </cell>
          <cell r="O2221">
            <v>100703892940</v>
          </cell>
          <cell r="P2221">
            <v>2015823142</v>
          </cell>
        </row>
        <row r="2222">
          <cell r="H2222">
            <v>56738</v>
          </cell>
          <cell r="I2222">
            <v>0</v>
          </cell>
          <cell r="J2222" t="str">
            <v>MANOJ KUMAR</v>
          </cell>
          <cell r="K2222" t="str">
            <v>LT CHANDRIKA SINGH</v>
          </cell>
          <cell r="L2222" t="str">
            <v>SECURITY GUARD</v>
          </cell>
          <cell r="M2222" t="str">
            <v>DL/11810/68046</v>
          </cell>
          <cell r="N2222">
            <v>100703646013</v>
          </cell>
          <cell r="O2222">
            <v>100703646013</v>
          </cell>
          <cell r="P2222">
            <v>2015112627</v>
          </cell>
        </row>
        <row r="2223">
          <cell r="H2223">
            <v>56758</v>
          </cell>
          <cell r="I2223">
            <v>0</v>
          </cell>
          <cell r="J2223" t="str">
            <v>GANESH KUMAR</v>
          </cell>
          <cell r="K2223" t="str">
            <v>LT TRIVENI SINGH</v>
          </cell>
          <cell r="L2223" t="str">
            <v>SECURITY GUARD</v>
          </cell>
          <cell r="M2223" t="str">
            <v>DL/11810/68060</v>
          </cell>
          <cell r="N2223">
            <v>100704827823</v>
          </cell>
          <cell r="O2223">
            <v>100704827823</v>
          </cell>
          <cell r="P2223">
            <v>2014371741</v>
          </cell>
        </row>
        <row r="2224">
          <cell r="H2224">
            <v>56893</v>
          </cell>
          <cell r="I2224">
            <v>0</v>
          </cell>
          <cell r="J2224" t="str">
            <v>KESHAV KUMAR SINGH</v>
          </cell>
          <cell r="K2224" t="str">
            <v>KISHORI SARAN SINGH</v>
          </cell>
          <cell r="L2224" t="str">
            <v>SECURITY GUARD</v>
          </cell>
          <cell r="M2224" t="str">
            <v>DL/11810/68706</v>
          </cell>
          <cell r="N2224">
            <v>100758486807</v>
          </cell>
          <cell r="O2224">
            <v>100758486807</v>
          </cell>
          <cell r="P2224">
            <v>2016355664</v>
          </cell>
        </row>
        <row r="2225">
          <cell r="H2225">
            <v>56895</v>
          </cell>
          <cell r="I2225">
            <v>0</v>
          </cell>
          <cell r="J2225" t="str">
            <v>BIMLA</v>
          </cell>
          <cell r="K2225" t="str">
            <v>LILU</v>
          </cell>
          <cell r="L2225" t="str">
            <v>LADY SEARCHER</v>
          </cell>
          <cell r="M2225" t="str">
            <v>DL/11810/68707</v>
          </cell>
          <cell r="N2225">
            <v>100758538735</v>
          </cell>
          <cell r="O2225">
            <v>100758538735</v>
          </cell>
          <cell r="P2225">
            <v>2016202246</v>
          </cell>
        </row>
        <row r="2226">
          <cell r="H2226">
            <v>56908</v>
          </cell>
          <cell r="I2226">
            <v>0</v>
          </cell>
          <cell r="J2226" t="str">
            <v>DHEERAJ KUMAR</v>
          </cell>
          <cell r="K2226" t="str">
            <v>PARTAP SINGH</v>
          </cell>
          <cell r="L2226" t="str">
            <v>SECURITY GUARD</v>
          </cell>
          <cell r="M2226" t="str">
            <v>DL/11810/68708</v>
          </cell>
          <cell r="N2226">
            <v>100758735228</v>
          </cell>
          <cell r="O2226">
            <v>100758735228</v>
          </cell>
          <cell r="P2226">
            <v>2016202255</v>
          </cell>
        </row>
        <row r="2227">
          <cell r="H2227">
            <v>56964</v>
          </cell>
          <cell r="I2227">
            <v>0</v>
          </cell>
          <cell r="J2227" t="str">
            <v>AVDHESH KUMAR</v>
          </cell>
          <cell r="K2227" t="str">
            <v>SIYA RAM SINGH</v>
          </cell>
          <cell r="L2227" t="str">
            <v>GUNMAN</v>
          </cell>
          <cell r="M2227" t="str">
            <v>DL/11810/68705</v>
          </cell>
          <cell r="N2227">
            <v>100759044568</v>
          </cell>
          <cell r="O2227">
            <v>100759044568</v>
          </cell>
          <cell r="P2227">
            <v>2016202155</v>
          </cell>
        </row>
        <row r="2228">
          <cell r="H2228">
            <v>56971</v>
          </cell>
          <cell r="I2228">
            <v>0</v>
          </cell>
          <cell r="J2228" t="str">
            <v>ANAND PRASAD SINGH</v>
          </cell>
          <cell r="K2228" t="str">
            <v>RAM KESHAV PRASAD</v>
          </cell>
          <cell r="L2228" t="str">
            <v>SECURITY GUARD</v>
          </cell>
          <cell r="M2228" t="str">
            <v>DL/11810/68712</v>
          </cell>
          <cell r="N2228">
            <v>100758826702</v>
          </cell>
          <cell r="O2228">
            <v>100758826702</v>
          </cell>
          <cell r="P2228">
            <v>2016202297</v>
          </cell>
        </row>
        <row r="2229">
          <cell r="H2229">
            <v>56996</v>
          </cell>
          <cell r="I2229">
            <v>0</v>
          </cell>
          <cell r="J2229" t="str">
            <v>ANIL KUMAR SINGH</v>
          </cell>
          <cell r="K2229" t="str">
            <v>JAY BAHADUR SINGH</v>
          </cell>
          <cell r="L2229" t="str">
            <v>SECURITY GUARD</v>
          </cell>
          <cell r="M2229" t="str">
            <v>DL/11810/68714</v>
          </cell>
          <cell r="N2229">
            <v>100758415371</v>
          </cell>
          <cell r="O2229">
            <v>100758415371</v>
          </cell>
          <cell r="P2229">
            <v>2016202322</v>
          </cell>
        </row>
        <row r="2230">
          <cell r="H2230">
            <v>57042</v>
          </cell>
          <cell r="I2230">
            <v>0</v>
          </cell>
          <cell r="J2230" t="str">
            <v>PREM PAL SINGH</v>
          </cell>
          <cell r="K2230" t="str">
            <v>RAM SINGH</v>
          </cell>
          <cell r="L2230" t="str">
            <v>SECURITY GUARD</v>
          </cell>
          <cell r="M2230" t="str">
            <v>DL/11810/69570</v>
          </cell>
          <cell r="N2230">
            <v>100775321716</v>
          </cell>
          <cell r="O2230">
            <v>100775321716</v>
          </cell>
          <cell r="P2230">
            <v>2016245657</v>
          </cell>
        </row>
        <row r="2231">
          <cell r="H2231">
            <v>57050</v>
          </cell>
          <cell r="I2231">
            <v>0</v>
          </cell>
          <cell r="J2231" t="str">
            <v>UMESH KUMAR THAKUR</v>
          </cell>
          <cell r="K2231" t="str">
            <v>YOGENDER THAKUR</v>
          </cell>
          <cell r="L2231" t="str">
            <v>SECURITY GUARD</v>
          </cell>
          <cell r="M2231" t="str">
            <v>DL/11810/69571</v>
          </cell>
          <cell r="N2231">
            <v>100775537040</v>
          </cell>
          <cell r="O2231">
            <v>100775537040</v>
          </cell>
          <cell r="P2231">
            <v>2016245674</v>
          </cell>
        </row>
        <row r="2232">
          <cell r="H2232">
            <v>57105</v>
          </cell>
          <cell r="I2232">
            <v>0</v>
          </cell>
          <cell r="J2232" t="str">
            <v>ARVIND KUMAR SINGH</v>
          </cell>
          <cell r="K2232" t="str">
            <v>MADHAWA SHARAN SINGH</v>
          </cell>
          <cell r="L2232" t="str">
            <v>SECURITY GUARD</v>
          </cell>
          <cell r="M2232" t="str">
            <v>DL/11810/69564</v>
          </cell>
          <cell r="N2232">
            <v>100775146779</v>
          </cell>
          <cell r="O2232">
            <v>100775146779</v>
          </cell>
          <cell r="P2232">
            <v>2014627176</v>
          </cell>
        </row>
        <row r="2233">
          <cell r="H2233">
            <v>57111</v>
          </cell>
          <cell r="I2233">
            <v>0</v>
          </cell>
          <cell r="J2233" t="str">
            <v>AJAB SINGH BHATI</v>
          </cell>
          <cell r="K2233" t="str">
            <v>BISHAM SINGH</v>
          </cell>
          <cell r="L2233" t="str">
            <v>SECURITY GUARD</v>
          </cell>
          <cell r="M2233" t="str">
            <v>DL/11810/69567</v>
          </cell>
          <cell r="N2233">
            <v>100914545517</v>
          </cell>
          <cell r="O2233">
            <v>100914545517</v>
          </cell>
          <cell r="P2233">
            <v>2016245618</v>
          </cell>
        </row>
        <row r="2234">
          <cell r="H2234">
            <v>57160</v>
          </cell>
          <cell r="I2234">
            <v>0</v>
          </cell>
          <cell r="J2234" t="str">
            <v>GOPI SINGH</v>
          </cell>
          <cell r="K2234" t="str">
            <v>GANGA SINGH</v>
          </cell>
          <cell r="L2234" t="str">
            <v>SECURITY GUARD</v>
          </cell>
          <cell r="M2234" t="str">
            <v>DL/11810/69568</v>
          </cell>
          <cell r="N2234">
            <v>100916585147</v>
          </cell>
          <cell r="O2234">
            <v>100916585147</v>
          </cell>
          <cell r="P2234">
            <v>1105089524</v>
          </cell>
        </row>
        <row r="2235">
          <cell r="H2235">
            <v>57173</v>
          </cell>
          <cell r="I2235">
            <v>0</v>
          </cell>
          <cell r="J2235" t="str">
            <v>MANISH SHARMA</v>
          </cell>
          <cell r="K2235" t="str">
            <v>ASHWANI SHARMA</v>
          </cell>
          <cell r="L2235" t="str">
            <v>SECURITY GUARD</v>
          </cell>
          <cell r="M2235" t="str">
            <v>DL/11810/69569</v>
          </cell>
          <cell r="N2235">
            <v>100913222629</v>
          </cell>
          <cell r="O2235">
            <v>100913222629</v>
          </cell>
          <cell r="P2235">
            <v>2016245646</v>
          </cell>
        </row>
        <row r="2236">
          <cell r="H2236">
            <v>57471</v>
          </cell>
          <cell r="I2236">
            <v>0</v>
          </cell>
          <cell r="J2236" t="str">
            <v>MUKESH KUMAR</v>
          </cell>
          <cell r="K2236" t="str">
            <v>ROSHAN LAL</v>
          </cell>
          <cell r="L2236" t="str">
            <v>SECURITY GUARD</v>
          </cell>
          <cell r="M2236" t="str">
            <v>DL/11810/69894</v>
          </cell>
          <cell r="N2236">
            <v>100949795828</v>
          </cell>
          <cell r="O2236">
            <v>100949795828</v>
          </cell>
          <cell r="P2236">
            <v>2016319293</v>
          </cell>
        </row>
        <row r="2237">
          <cell r="H2237">
            <v>57992</v>
          </cell>
          <cell r="I2237">
            <v>0</v>
          </cell>
          <cell r="J2237" t="str">
            <v>HEMLATA</v>
          </cell>
          <cell r="K2237" t="str">
            <v>RAM BABU SHARMA</v>
          </cell>
          <cell r="L2237" t="str">
            <v>LADY SEARCHER</v>
          </cell>
          <cell r="M2237" t="str">
            <v>DL/11810/101021</v>
          </cell>
          <cell r="N2237">
            <v>100997697458</v>
          </cell>
          <cell r="O2237">
            <v>100997697458</v>
          </cell>
          <cell r="P2237">
            <v>2016436971</v>
          </cell>
        </row>
        <row r="2238">
          <cell r="H2238">
            <v>57993</v>
          </cell>
          <cell r="I2238">
            <v>0</v>
          </cell>
          <cell r="J2238" t="str">
            <v>UMESH</v>
          </cell>
          <cell r="K2238" t="str">
            <v>SHYAM SINGH</v>
          </cell>
          <cell r="L2238" t="str">
            <v>LADY SEARCHER</v>
          </cell>
          <cell r="M2238" t="str">
            <v>DL/11810/101022</v>
          </cell>
          <cell r="N2238">
            <v>100997697470</v>
          </cell>
          <cell r="O2238">
            <v>100997697470</v>
          </cell>
          <cell r="P2238">
            <v>2016436968</v>
          </cell>
        </row>
        <row r="2239">
          <cell r="H2239">
            <v>58008</v>
          </cell>
          <cell r="I2239">
            <v>0</v>
          </cell>
          <cell r="J2239" t="str">
            <v>A.K PRASAD</v>
          </cell>
          <cell r="K2239" t="str">
            <v>LT JIWLAL</v>
          </cell>
          <cell r="L2239" t="str">
            <v>SUPERVISOR</v>
          </cell>
          <cell r="M2239" t="str">
            <v>DL/11810/101022</v>
          </cell>
          <cell r="N2239">
            <v>100997697491</v>
          </cell>
          <cell r="O2239">
            <v>100997697491</v>
          </cell>
          <cell r="P2239">
            <v>2016437017</v>
          </cell>
        </row>
        <row r="2240">
          <cell r="H2240">
            <v>58010</v>
          </cell>
          <cell r="I2240">
            <v>0</v>
          </cell>
          <cell r="J2240" t="str">
            <v>ROHIT SOLANKI</v>
          </cell>
          <cell r="K2240" t="str">
            <v>SHAMSHER SOLANKI</v>
          </cell>
          <cell r="L2240" t="str">
            <v>FIREMAN</v>
          </cell>
          <cell r="M2240" t="str">
            <v>DL/11810/101022</v>
          </cell>
          <cell r="N2240">
            <v>100997697541</v>
          </cell>
          <cell r="O2240">
            <v>100997697541</v>
          </cell>
          <cell r="P2240">
            <v>2016436976</v>
          </cell>
        </row>
        <row r="2241">
          <cell r="H2241">
            <v>58146</v>
          </cell>
          <cell r="I2241">
            <v>0</v>
          </cell>
          <cell r="J2241" t="str">
            <v>SHAMMI</v>
          </cell>
          <cell r="K2241" t="str">
            <v>SHYAM SINGH</v>
          </cell>
          <cell r="L2241" t="str">
            <v>SECURITY GUARD</v>
          </cell>
          <cell r="M2241" t="str">
            <v>DL/11810/101020</v>
          </cell>
          <cell r="N2241">
            <v>100997696131</v>
          </cell>
          <cell r="O2241">
            <v>100997696131</v>
          </cell>
          <cell r="P2241">
            <v>2016437052</v>
          </cell>
        </row>
        <row r="2242">
          <cell r="H2242">
            <v>58157</v>
          </cell>
          <cell r="I2242">
            <v>0</v>
          </cell>
          <cell r="J2242" t="str">
            <v>SUNIL KUMAR</v>
          </cell>
          <cell r="K2242" t="str">
            <v>JORE SINGH</v>
          </cell>
          <cell r="L2242" t="str">
            <v>GUNMAN</v>
          </cell>
          <cell r="M2242" t="str">
            <v>DL/11810/101020</v>
          </cell>
          <cell r="N2242">
            <v>100997696149</v>
          </cell>
          <cell r="O2242">
            <v>100997696149</v>
          </cell>
          <cell r="P2242">
            <v>2016437025</v>
          </cell>
        </row>
        <row r="2243">
          <cell r="H2243">
            <v>58175</v>
          </cell>
          <cell r="I2243">
            <v>0</v>
          </cell>
          <cell r="J2243" t="str">
            <v>ADTIYA LOCHAV</v>
          </cell>
          <cell r="K2243" t="str">
            <v>RAMBIR SINGH</v>
          </cell>
          <cell r="L2243" t="str">
            <v>FIREMAN</v>
          </cell>
          <cell r="M2243" t="str">
            <v>DL/11810/101022</v>
          </cell>
          <cell r="N2243">
            <v>100997697539</v>
          </cell>
          <cell r="O2243">
            <v>100997697539</v>
          </cell>
          <cell r="P2243">
            <v>2016436993</v>
          </cell>
        </row>
        <row r="2244">
          <cell r="H2244">
            <v>58185</v>
          </cell>
          <cell r="I2244">
            <v>0</v>
          </cell>
          <cell r="J2244" t="str">
            <v>BALCHAND BHAGAT</v>
          </cell>
          <cell r="K2244" t="str">
            <v>SHIV DANI BHAGAT</v>
          </cell>
          <cell r="L2244" t="str">
            <v>SECURITY SUPERVISOR</v>
          </cell>
          <cell r="M2244" t="str">
            <v>DL/11810/101021</v>
          </cell>
          <cell r="N2244">
            <v>100997697415</v>
          </cell>
          <cell r="O2244">
            <v>100997697415</v>
          </cell>
          <cell r="P2244">
            <v>2016437079</v>
          </cell>
        </row>
        <row r="2245">
          <cell r="H2245">
            <v>58187</v>
          </cell>
          <cell r="I2245">
            <v>0</v>
          </cell>
          <cell r="J2245" t="str">
            <v>ARUN  KUMAR GIRI</v>
          </cell>
          <cell r="K2245" t="str">
            <v>AWADH GIRI</v>
          </cell>
          <cell r="L2245" t="str">
            <v>SECURITY GUARD</v>
          </cell>
          <cell r="M2245" t="str">
            <v>DL/11810/101041</v>
          </cell>
          <cell r="N2245">
            <v>101018590921</v>
          </cell>
          <cell r="O2245">
            <v>101018590921</v>
          </cell>
          <cell r="P2245">
            <v>2016489999</v>
          </cell>
        </row>
        <row r="2246">
          <cell r="H2246">
            <v>58205</v>
          </cell>
          <cell r="I2246">
            <v>0</v>
          </cell>
          <cell r="J2246" t="str">
            <v>SHIV KUMAR</v>
          </cell>
          <cell r="K2246" t="str">
            <v>RAJJA RAM</v>
          </cell>
          <cell r="L2246" t="str">
            <v>SECURITY GUARD</v>
          </cell>
          <cell r="M2246" t="str">
            <v>DL/11810/101019</v>
          </cell>
          <cell r="N2246">
            <v>100997696067</v>
          </cell>
          <cell r="O2246">
            <v>100997696067</v>
          </cell>
          <cell r="P2246">
            <v>2016437074</v>
          </cell>
        </row>
        <row r="2247">
          <cell r="H2247">
            <v>58233</v>
          </cell>
          <cell r="I2247">
            <v>0</v>
          </cell>
          <cell r="J2247" t="str">
            <v>AMIT KUMAR</v>
          </cell>
          <cell r="K2247" t="str">
            <v>RAJENDRA SHARMA</v>
          </cell>
          <cell r="L2247" t="str">
            <v>SECURITY GUARD</v>
          </cell>
          <cell r="M2247" t="str">
            <v>DL/11810/101021</v>
          </cell>
          <cell r="N2247">
            <v>100997697404</v>
          </cell>
          <cell r="O2247">
            <v>100997697404</v>
          </cell>
          <cell r="P2247">
            <v>2016437085</v>
          </cell>
        </row>
        <row r="2248">
          <cell r="H2248">
            <v>58289</v>
          </cell>
          <cell r="I2248">
            <v>0</v>
          </cell>
          <cell r="J2248" t="str">
            <v>AJAY GIRI</v>
          </cell>
          <cell r="K2248" t="str">
            <v>RAMJI LAL GIRI</v>
          </cell>
          <cell r="L2248" t="str">
            <v>SECURITY GUARD</v>
          </cell>
          <cell r="M2248" t="str">
            <v>DL/11810/101021</v>
          </cell>
          <cell r="N2248">
            <v>100997697443</v>
          </cell>
          <cell r="O2248">
            <v>100997697443</v>
          </cell>
          <cell r="P2248">
            <v>2016437112</v>
          </cell>
        </row>
        <row r="2249">
          <cell r="H2249">
            <v>58308</v>
          </cell>
          <cell r="I2249">
            <v>0</v>
          </cell>
          <cell r="J2249" t="str">
            <v>SUNIL DUTT</v>
          </cell>
          <cell r="K2249" t="str">
            <v>PRITAM SINGH</v>
          </cell>
          <cell r="L2249" t="str">
            <v>SECURITY GUARD</v>
          </cell>
          <cell r="M2249" t="str">
            <v>DL/11810/101021</v>
          </cell>
          <cell r="N2249">
            <v>100997697436</v>
          </cell>
          <cell r="O2249">
            <v>100997697436</v>
          </cell>
          <cell r="P2249">
            <v>2016437194</v>
          </cell>
        </row>
        <row r="2250">
          <cell r="H2250">
            <v>58318</v>
          </cell>
          <cell r="I2250">
            <v>0</v>
          </cell>
          <cell r="J2250" t="str">
            <v>LALIT VERMA</v>
          </cell>
          <cell r="K2250" t="str">
            <v>RAM CHANDAR VERMA</v>
          </cell>
          <cell r="L2250" t="str">
            <v>SECURITY GUARD</v>
          </cell>
          <cell r="M2250" t="str">
            <v>DL/11810/101022</v>
          </cell>
          <cell r="N2250">
            <v>100997697518</v>
          </cell>
          <cell r="O2250">
            <v>100997697518</v>
          </cell>
          <cell r="P2250">
            <v>2016437221</v>
          </cell>
        </row>
        <row r="2251">
          <cell r="H2251">
            <v>58326</v>
          </cell>
          <cell r="I2251">
            <v>0</v>
          </cell>
          <cell r="J2251" t="str">
            <v>AKHILESH KUMAR</v>
          </cell>
          <cell r="K2251" t="str">
            <v>DASHRATH PRASAD</v>
          </cell>
          <cell r="L2251" t="str">
            <v>SECURITY GUARD</v>
          </cell>
          <cell r="M2251" t="str">
            <v>DL/11810/101040</v>
          </cell>
          <cell r="N2251">
            <v>101018590909</v>
          </cell>
          <cell r="O2251">
            <v>101018590909</v>
          </cell>
          <cell r="P2251">
            <v>2214169355</v>
          </cell>
        </row>
        <row r="2252">
          <cell r="H2252">
            <v>58355</v>
          </cell>
          <cell r="I2252">
            <v>0</v>
          </cell>
          <cell r="J2252" t="str">
            <v>NARESH RATHI</v>
          </cell>
          <cell r="K2252" t="str">
            <v>TEK CHAND</v>
          </cell>
          <cell r="L2252" t="str">
            <v>SECURITY GUARD</v>
          </cell>
          <cell r="M2252" t="str">
            <v>DL/11810/101041</v>
          </cell>
          <cell r="N2252">
            <v>101018591174</v>
          </cell>
          <cell r="O2252">
            <v>101018591174</v>
          </cell>
          <cell r="P2252">
            <v>2015244982</v>
          </cell>
        </row>
        <row r="2253">
          <cell r="H2253">
            <v>58364</v>
          </cell>
          <cell r="I2253">
            <v>0</v>
          </cell>
          <cell r="J2253" t="str">
            <v>BINOD SHARMA</v>
          </cell>
          <cell r="K2253" t="str">
            <v>TARKESHWAR SHARMA</v>
          </cell>
          <cell r="L2253" t="str">
            <v>SECURITY GUARD</v>
          </cell>
          <cell r="M2253" t="str">
            <v>DL/11810/101041</v>
          </cell>
          <cell r="N2253">
            <v>101018590932</v>
          </cell>
          <cell r="O2253">
            <v>101018590932</v>
          </cell>
          <cell r="P2253">
            <v>2016490548</v>
          </cell>
        </row>
        <row r="2254">
          <cell r="H2254">
            <v>58368</v>
          </cell>
          <cell r="I2254">
            <v>0</v>
          </cell>
          <cell r="J2254" t="str">
            <v>VIKASH KUMAR</v>
          </cell>
          <cell r="K2254" t="str">
            <v>DEVENDRA NATH SHARMA</v>
          </cell>
          <cell r="L2254" t="str">
            <v>SECURITY GUARD</v>
          </cell>
          <cell r="M2254" t="str">
            <v>DL/11810/101041</v>
          </cell>
          <cell r="N2254">
            <v>101112063446</v>
          </cell>
          <cell r="O2254">
            <v>101112063446</v>
          </cell>
          <cell r="P2254">
            <v>2016490843</v>
          </cell>
        </row>
        <row r="2255">
          <cell r="H2255">
            <v>58404</v>
          </cell>
          <cell r="I2255">
            <v>0</v>
          </cell>
          <cell r="J2255" t="str">
            <v>NARAYAN DAS VERMA</v>
          </cell>
          <cell r="K2255" t="str">
            <v>KISHORI LAL</v>
          </cell>
          <cell r="L2255" t="str">
            <v>SECURITY GUARD</v>
          </cell>
          <cell r="M2255" t="str">
            <v>DL/11810/101042</v>
          </cell>
          <cell r="N2255">
            <v>101018591254</v>
          </cell>
          <cell r="O2255">
            <v>101018591254</v>
          </cell>
          <cell r="P2255">
            <v>2016491019</v>
          </cell>
        </row>
        <row r="2256">
          <cell r="H2256">
            <v>58405</v>
          </cell>
          <cell r="I2256">
            <v>0</v>
          </cell>
          <cell r="J2256" t="str">
            <v>SURENDER SINGH</v>
          </cell>
          <cell r="K2256" t="str">
            <v>KARAN SINGH</v>
          </cell>
          <cell r="L2256" t="str">
            <v>SECURITY GUARD</v>
          </cell>
          <cell r="M2256" t="str">
            <v>DL/11810/101041</v>
          </cell>
          <cell r="N2256">
            <v>101092507962</v>
          </cell>
          <cell r="O2256">
            <v>101092507962</v>
          </cell>
          <cell r="P2256">
            <v>2016491000</v>
          </cell>
        </row>
        <row r="2257">
          <cell r="H2257">
            <v>58430</v>
          </cell>
          <cell r="I2257">
            <v>0</v>
          </cell>
          <cell r="J2257" t="str">
            <v>DHANANJAY KUMAR</v>
          </cell>
          <cell r="K2257" t="str">
            <v>NAND KISHOR SHARMA</v>
          </cell>
          <cell r="L2257" t="str">
            <v>SECURITY GUARD</v>
          </cell>
          <cell r="M2257" t="str">
            <v>DL/11810/101040</v>
          </cell>
          <cell r="N2257">
            <v>101018590899</v>
          </cell>
          <cell r="O2257">
            <v>101018590899</v>
          </cell>
          <cell r="P2257">
            <v>2016491038</v>
          </cell>
        </row>
        <row r="2258">
          <cell r="H2258">
            <v>58592</v>
          </cell>
          <cell r="I2258">
            <v>0</v>
          </cell>
          <cell r="J2258" t="str">
            <v>RANVIR SINGH</v>
          </cell>
          <cell r="K2258" t="str">
            <v>AMI CHAND</v>
          </cell>
          <cell r="L2258" t="str">
            <v>SECURITY GUARD</v>
          </cell>
          <cell r="M2258" t="str">
            <v>DL/11810/101043</v>
          </cell>
          <cell r="N2258">
            <v>101042691605</v>
          </cell>
          <cell r="O2258">
            <v>101042691605</v>
          </cell>
          <cell r="P2258">
            <v>2016585476</v>
          </cell>
        </row>
        <row r="2259">
          <cell r="H2259">
            <v>58624</v>
          </cell>
          <cell r="I2259">
            <v>0</v>
          </cell>
          <cell r="J2259" t="str">
            <v>DEEPENDRA KUMAR</v>
          </cell>
          <cell r="K2259" t="str">
            <v>SRI RAM BABU</v>
          </cell>
          <cell r="L2259" t="str">
            <v>SECURITY GUARD</v>
          </cell>
          <cell r="M2259">
            <v>0</v>
          </cell>
          <cell r="N2259">
            <v>101069512768</v>
          </cell>
          <cell r="O2259">
            <v>101069512768</v>
          </cell>
          <cell r="P2259">
            <v>2016667839</v>
          </cell>
        </row>
        <row r="2260">
          <cell r="H2260">
            <v>61021</v>
          </cell>
          <cell r="I2260">
            <v>0</v>
          </cell>
          <cell r="J2260" t="str">
            <v>ARJUN SINGH</v>
          </cell>
          <cell r="K2260" t="str">
            <v>LATE SHAITAN SINGH</v>
          </cell>
          <cell r="L2260" t="str">
            <v>GUNMAN</v>
          </cell>
          <cell r="M2260">
            <v>0</v>
          </cell>
          <cell r="N2260">
            <v>101112426195</v>
          </cell>
          <cell r="O2260">
            <v>101112426195</v>
          </cell>
          <cell r="P2260">
            <v>2016964270</v>
          </cell>
        </row>
        <row r="2261">
          <cell r="H2261">
            <v>61171</v>
          </cell>
          <cell r="I2261">
            <v>0</v>
          </cell>
          <cell r="J2261" t="str">
            <v>ASWANI KUMAR YADAV</v>
          </cell>
          <cell r="K2261" t="str">
            <v>DAYANAND YADAV</v>
          </cell>
          <cell r="L2261" t="str">
            <v>SECURITY GUARD</v>
          </cell>
          <cell r="M2261">
            <v>0</v>
          </cell>
          <cell r="N2261">
            <v>101112426182</v>
          </cell>
          <cell r="O2261">
            <v>101112426182</v>
          </cell>
          <cell r="P2261">
            <v>6922004824</v>
          </cell>
        </row>
        <row r="2262">
          <cell r="H2262">
            <v>61184</v>
          </cell>
          <cell r="I2262">
            <v>0</v>
          </cell>
          <cell r="J2262" t="str">
            <v>DINESH KUMAR SHARMA</v>
          </cell>
          <cell r="K2262" t="str">
            <v>GARIB LAL SHARMA</v>
          </cell>
          <cell r="L2262" t="str">
            <v>SECURITY GUARD</v>
          </cell>
          <cell r="M2262">
            <v>0</v>
          </cell>
          <cell r="N2262">
            <v>100703685947</v>
          </cell>
          <cell r="O2262">
            <v>100703685947</v>
          </cell>
          <cell r="P2262">
            <v>2014223686</v>
          </cell>
        </row>
        <row r="2263">
          <cell r="H2263">
            <v>61507</v>
          </cell>
          <cell r="I2263">
            <v>0</v>
          </cell>
          <cell r="J2263" t="str">
            <v>SARVESH KUMAR JHA</v>
          </cell>
          <cell r="K2263" t="str">
            <v>DIWAKAR JHA</v>
          </cell>
          <cell r="L2263" t="str">
            <v>SECURITY GUARD</v>
          </cell>
          <cell r="M2263">
            <v>0</v>
          </cell>
          <cell r="N2263">
            <v>101134509825</v>
          </cell>
          <cell r="O2263">
            <v>101134509825</v>
          </cell>
          <cell r="P2263">
            <v>2016684599</v>
          </cell>
        </row>
        <row r="2264">
          <cell r="H2264">
            <v>61587</v>
          </cell>
          <cell r="I2264">
            <v>0</v>
          </cell>
          <cell r="J2264" t="str">
            <v>RAJENDRA KUMAR VED</v>
          </cell>
          <cell r="K2264" t="str">
            <v>RAM PRASAD VED</v>
          </cell>
          <cell r="L2264" t="str">
            <v>SECURITY GUARD</v>
          </cell>
          <cell r="M2264">
            <v>0</v>
          </cell>
          <cell r="N2264">
            <v>101134509818</v>
          </cell>
          <cell r="O2264">
            <v>101134509818</v>
          </cell>
          <cell r="P2264">
            <v>2016686871</v>
          </cell>
        </row>
        <row r="2265">
          <cell r="H2265">
            <v>61683</v>
          </cell>
          <cell r="I2265">
            <v>0</v>
          </cell>
          <cell r="J2265" t="str">
            <v>CHANDAN SINGH</v>
          </cell>
          <cell r="K2265" t="str">
            <v>MADAN MOHAN SINGH</v>
          </cell>
          <cell r="L2265" t="str">
            <v>SECURITY GUARD</v>
          </cell>
          <cell r="M2265">
            <v>0</v>
          </cell>
          <cell r="N2265">
            <v>100846560647</v>
          </cell>
          <cell r="O2265">
            <v>100846560647</v>
          </cell>
          <cell r="P2265">
            <v>2016689708</v>
          </cell>
        </row>
        <row r="2266">
          <cell r="H2266">
            <v>62486</v>
          </cell>
          <cell r="I2266">
            <v>0</v>
          </cell>
          <cell r="J2266" t="str">
            <v>AMIT KUMAR</v>
          </cell>
          <cell r="K2266" t="str">
            <v>RAM KUMAR</v>
          </cell>
          <cell r="L2266" t="str">
            <v>SECURITY GUARD</v>
          </cell>
          <cell r="M2266">
            <v>0</v>
          </cell>
          <cell r="N2266">
            <v>101153244150</v>
          </cell>
          <cell r="O2266">
            <v>101153244150</v>
          </cell>
          <cell r="P2266">
            <v>2016853756</v>
          </cell>
        </row>
        <row r="2267">
          <cell r="H2267">
            <v>62949</v>
          </cell>
          <cell r="I2267">
            <v>0</v>
          </cell>
          <cell r="J2267" t="str">
            <v>RAJENDER JAIN</v>
          </cell>
          <cell r="K2267" t="str">
            <v>LATE RAM KUMAR JAIN</v>
          </cell>
          <cell r="L2267" t="str">
            <v>SECURITY GUARD</v>
          </cell>
          <cell r="M2267">
            <v>0</v>
          </cell>
          <cell r="N2267">
            <v>101352003111</v>
          </cell>
          <cell r="O2267">
            <v>101352003111</v>
          </cell>
          <cell r="P2267">
            <v>2016853164</v>
          </cell>
        </row>
        <row r="2268">
          <cell r="H2268">
            <v>63403</v>
          </cell>
          <cell r="I2268">
            <v>0</v>
          </cell>
          <cell r="J2268" t="str">
            <v>MANOJ KUMAR JHA</v>
          </cell>
          <cell r="K2268" t="str">
            <v>AMAR KANT JHA</v>
          </cell>
          <cell r="L2268" t="str">
            <v>SECURITY GUARD</v>
          </cell>
          <cell r="M2268">
            <v>0</v>
          </cell>
          <cell r="N2268">
            <v>100653930597</v>
          </cell>
          <cell r="O2268">
            <v>100653930597</v>
          </cell>
          <cell r="P2268">
            <v>2016922900</v>
          </cell>
        </row>
        <row r="2269">
          <cell r="H2269">
            <v>63425</v>
          </cell>
          <cell r="I2269">
            <v>0</v>
          </cell>
          <cell r="J2269" t="str">
            <v>ABHISHEK</v>
          </cell>
          <cell r="K2269" t="str">
            <v>RAJENDER SINGH</v>
          </cell>
          <cell r="L2269" t="str">
            <v>SECURITY GUARD</v>
          </cell>
          <cell r="M2269">
            <v>0</v>
          </cell>
          <cell r="N2269">
            <v>101204801306</v>
          </cell>
          <cell r="O2269">
            <v>101204801306</v>
          </cell>
          <cell r="P2269">
            <v>2016922895</v>
          </cell>
        </row>
        <row r="2270">
          <cell r="H2270">
            <v>63835</v>
          </cell>
          <cell r="I2270">
            <v>0</v>
          </cell>
          <cell r="J2270" t="str">
            <v>SATENDER SINGH</v>
          </cell>
          <cell r="K2270" t="str">
            <v>GAJADHAR SINHG</v>
          </cell>
          <cell r="L2270" t="str">
            <v>SECURITY GUARD</v>
          </cell>
          <cell r="M2270">
            <v>0</v>
          </cell>
          <cell r="N2270">
            <v>101202682764</v>
          </cell>
          <cell r="O2270">
            <v>101202682764</v>
          </cell>
          <cell r="P2270">
            <v>2016964020</v>
          </cell>
        </row>
        <row r="2271">
          <cell r="H2271">
            <v>63999</v>
          </cell>
          <cell r="I2271">
            <v>0</v>
          </cell>
          <cell r="J2271" t="str">
            <v>Dinesh Prashad Tripathi</v>
          </cell>
          <cell r="K2271" t="str">
            <v>Late- Madhav Tripathhi</v>
          </cell>
          <cell r="L2271" t="str">
            <v>GUN MEN</v>
          </cell>
          <cell r="M2271">
            <v>0</v>
          </cell>
          <cell r="N2271">
            <v>101233064775</v>
          </cell>
          <cell r="O2271">
            <v>101233064775</v>
          </cell>
          <cell r="P2271">
            <v>2016991437</v>
          </cell>
        </row>
        <row r="2272">
          <cell r="H2272">
            <v>64203</v>
          </cell>
          <cell r="I2272">
            <v>0</v>
          </cell>
          <cell r="J2272" t="str">
            <v>VIMLESH SHARMA</v>
          </cell>
          <cell r="K2272" t="str">
            <v>KAILASH CHAND SHARMA</v>
          </cell>
          <cell r="L2272" t="str">
            <v>LADY GUARD</v>
          </cell>
          <cell r="M2272">
            <v>0</v>
          </cell>
          <cell r="N2272">
            <v>101257083455</v>
          </cell>
          <cell r="O2272">
            <v>101257083455</v>
          </cell>
          <cell r="P2272">
            <v>2017025312</v>
          </cell>
        </row>
        <row r="2273">
          <cell r="H2273">
            <v>64208</v>
          </cell>
          <cell r="I2273">
            <v>0</v>
          </cell>
          <cell r="J2273" t="str">
            <v>SHANKAR RAM</v>
          </cell>
          <cell r="K2273" t="str">
            <v>DAYALU RAM</v>
          </cell>
          <cell r="L2273" t="str">
            <v>SECURITY GUARD</v>
          </cell>
          <cell r="M2273">
            <v>0</v>
          </cell>
          <cell r="N2273">
            <v>101233064641</v>
          </cell>
          <cell r="O2273">
            <v>101233064641</v>
          </cell>
          <cell r="P2273">
            <v>2016991459</v>
          </cell>
        </row>
        <row r="2274">
          <cell r="H2274">
            <v>64602</v>
          </cell>
          <cell r="I2274">
            <v>0</v>
          </cell>
          <cell r="J2274" t="str">
            <v>SUBODH</v>
          </cell>
          <cell r="K2274" t="str">
            <v>RAM KRIT SINGH</v>
          </cell>
          <cell r="L2274" t="str">
            <v>SECURITY GUARD</v>
          </cell>
          <cell r="M2274">
            <v>0</v>
          </cell>
          <cell r="N2274">
            <v>101158289513</v>
          </cell>
          <cell r="O2274">
            <v>101158289513</v>
          </cell>
          <cell r="P2274">
            <v>2016393673</v>
          </cell>
        </row>
        <row r="2275">
          <cell r="H2275">
            <v>67217</v>
          </cell>
          <cell r="I2275">
            <v>0</v>
          </cell>
          <cell r="J2275" t="str">
            <v>SANJESH SINGH</v>
          </cell>
          <cell r="K2275" t="str">
            <v>SHIVPAL SINGH</v>
          </cell>
          <cell r="L2275" t="str">
            <v>SECURITY GUARD</v>
          </cell>
          <cell r="M2275">
            <v>0</v>
          </cell>
          <cell r="N2275">
            <v>101326090850</v>
          </cell>
          <cell r="O2275">
            <v>101326090850</v>
          </cell>
          <cell r="P2275">
            <v>2017173201</v>
          </cell>
        </row>
        <row r="2276">
          <cell r="H2276">
            <v>67222</v>
          </cell>
          <cell r="I2276">
            <v>0</v>
          </cell>
          <cell r="J2276" t="str">
            <v>BABLOO KUMAR</v>
          </cell>
          <cell r="K2276" t="str">
            <v>INDER DEV</v>
          </cell>
          <cell r="L2276" t="str">
            <v>SECURITY GUARD</v>
          </cell>
          <cell r="M2276">
            <v>0</v>
          </cell>
          <cell r="N2276">
            <v>101326090845</v>
          </cell>
          <cell r="O2276">
            <v>101326090845</v>
          </cell>
          <cell r="P2276">
            <v>2017173209</v>
          </cell>
        </row>
        <row r="2277">
          <cell r="H2277">
            <v>67287</v>
          </cell>
          <cell r="I2277">
            <v>0</v>
          </cell>
          <cell r="J2277" t="str">
            <v>MONU SINGH</v>
          </cell>
          <cell r="K2277" t="str">
            <v>SURESH SINGH</v>
          </cell>
          <cell r="L2277" t="str">
            <v>SECURITY GUARD</v>
          </cell>
          <cell r="M2277">
            <v>0</v>
          </cell>
          <cell r="N2277">
            <v>101252874564</v>
          </cell>
          <cell r="O2277">
            <v>101252874564</v>
          </cell>
          <cell r="P2277">
            <v>2017173222</v>
          </cell>
        </row>
        <row r="2278">
          <cell r="H2278">
            <v>68742</v>
          </cell>
          <cell r="I2278">
            <v>0</v>
          </cell>
          <cell r="J2278" t="str">
            <v>PRADEEP KUMAR</v>
          </cell>
          <cell r="K2278" t="str">
            <v>HARI SINGH</v>
          </cell>
          <cell r="L2278" t="str">
            <v>SECURITY GUARD</v>
          </cell>
          <cell r="M2278">
            <v>0</v>
          </cell>
          <cell r="N2278">
            <v>101220795597</v>
          </cell>
          <cell r="O2278">
            <v>101220795597</v>
          </cell>
          <cell r="P2278">
            <v>2017218846</v>
          </cell>
        </row>
        <row r="2279">
          <cell r="H2279">
            <v>68748</v>
          </cell>
          <cell r="I2279">
            <v>0</v>
          </cell>
          <cell r="J2279" t="str">
            <v>KAUSHLENDRA PRATAP SINGH</v>
          </cell>
          <cell r="K2279" t="str">
            <v>PRAHLAD SINGH</v>
          </cell>
          <cell r="L2279" t="str">
            <v>SECURITY GUARD</v>
          </cell>
          <cell r="M2279">
            <v>0</v>
          </cell>
          <cell r="N2279">
            <v>101214251739</v>
          </cell>
          <cell r="O2279">
            <v>101214251739</v>
          </cell>
          <cell r="P2279">
            <v>2017218850</v>
          </cell>
        </row>
        <row r="2280">
          <cell r="H2280">
            <v>68751</v>
          </cell>
          <cell r="I2280">
            <v>0</v>
          </cell>
          <cell r="J2280" t="str">
            <v>VIKAS KUMAR</v>
          </cell>
          <cell r="K2280" t="str">
            <v>BADAN SINGH</v>
          </cell>
          <cell r="L2280" t="str">
            <v>SECURITY GUARD</v>
          </cell>
          <cell r="M2280">
            <v>0</v>
          </cell>
          <cell r="N2280">
            <v>101323607574</v>
          </cell>
          <cell r="O2280">
            <v>101323607574</v>
          </cell>
          <cell r="P2280">
            <v>2017218853</v>
          </cell>
        </row>
        <row r="2281">
          <cell r="H2281">
            <v>70932</v>
          </cell>
          <cell r="I2281">
            <v>0</v>
          </cell>
          <cell r="J2281" t="str">
            <v>VEENA</v>
          </cell>
          <cell r="K2281" t="str">
            <v>RAM CHANDER</v>
          </cell>
          <cell r="L2281" t="str">
            <v>SECURITY GUARD</v>
          </cell>
          <cell r="M2281">
            <v>0</v>
          </cell>
          <cell r="N2281">
            <v>101380961608</v>
          </cell>
          <cell r="O2281">
            <v>101380961608</v>
          </cell>
          <cell r="P2281">
            <v>2017385512</v>
          </cell>
        </row>
        <row r="2282">
          <cell r="H2282">
            <v>71394</v>
          </cell>
          <cell r="I2282">
            <v>0</v>
          </cell>
          <cell r="J2282" t="str">
            <v>ANIRUDHA SINGH</v>
          </cell>
          <cell r="K2282" t="str">
            <v>SHIV BALAK</v>
          </cell>
          <cell r="L2282" t="str">
            <v>SECURITY GUARD</v>
          </cell>
          <cell r="M2282">
            <v>0</v>
          </cell>
          <cell r="N2282">
            <v>100704681720</v>
          </cell>
          <cell r="O2282">
            <v>100704681720</v>
          </cell>
          <cell r="P2282">
            <v>2017377050</v>
          </cell>
        </row>
        <row r="2283">
          <cell r="H2283">
            <v>71645</v>
          </cell>
          <cell r="I2283">
            <v>0</v>
          </cell>
          <cell r="J2283" t="str">
            <v>NETRA PAL</v>
          </cell>
          <cell r="K2283" t="str">
            <v>KANCHAN LAL</v>
          </cell>
          <cell r="L2283" t="str">
            <v>SECURITY GUARD</v>
          </cell>
          <cell r="M2283">
            <v>0</v>
          </cell>
          <cell r="N2283">
            <v>101199070765</v>
          </cell>
          <cell r="O2283">
            <v>101199070765</v>
          </cell>
          <cell r="P2283">
            <v>2017383161</v>
          </cell>
        </row>
        <row r="2284">
          <cell r="H2284">
            <v>71648</v>
          </cell>
          <cell r="I2284">
            <v>0</v>
          </cell>
          <cell r="J2284" t="str">
            <v>SHASHIKANT MISHRA</v>
          </cell>
          <cell r="K2284" t="str">
            <v>ARJUN MISHRA</v>
          </cell>
          <cell r="L2284" t="str">
            <v>SECURITY GUARD</v>
          </cell>
          <cell r="M2284">
            <v>0</v>
          </cell>
          <cell r="N2284">
            <v>100912996652</v>
          </cell>
          <cell r="O2284">
            <v>100912996652</v>
          </cell>
          <cell r="P2284">
            <v>2017383288</v>
          </cell>
        </row>
        <row r="2285">
          <cell r="H2285">
            <v>71732</v>
          </cell>
          <cell r="I2285">
            <v>0</v>
          </cell>
          <cell r="J2285" t="str">
            <v>SONU KUMAR</v>
          </cell>
          <cell r="K2285" t="str">
            <v>NANAK RAM</v>
          </cell>
          <cell r="L2285" t="str">
            <v>SECURITY GUARD</v>
          </cell>
          <cell r="M2285">
            <v>0</v>
          </cell>
          <cell r="N2285">
            <v>100490734763</v>
          </cell>
          <cell r="O2285">
            <v>100490734763</v>
          </cell>
          <cell r="P2285">
            <v>2017394466</v>
          </cell>
        </row>
        <row r="2286">
          <cell r="H2286">
            <v>71735</v>
          </cell>
          <cell r="I2286">
            <v>0</v>
          </cell>
          <cell r="J2286" t="str">
            <v>RAVI BABU</v>
          </cell>
          <cell r="K2286" t="str">
            <v>JAGRAM</v>
          </cell>
          <cell r="L2286" t="str">
            <v>SECURITY GUARD</v>
          </cell>
          <cell r="M2286">
            <v>0</v>
          </cell>
          <cell r="N2286">
            <v>100624221967</v>
          </cell>
          <cell r="O2286">
            <v>100624221967</v>
          </cell>
          <cell r="P2286">
            <v>2017455611</v>
          </cell>
        </row>
        <row r="2287">
          <cell r="H2287">
            <v>71776</v>
          </cell>
          <cell r="I2287">
            <v>0</v>
          </cell>
          <cell r="J2287" t="str">
            <v>ASHOK YADAV</v>
          </cell>
          <cell r="K2287" t="str">
            <v>BADRI YADAV</v>
          </cell>
          <cell r="L2287" t="str">
            <v>SECURITY GUARD</v>
          </cell>
          <cell r="M2287">
            <v>0</v>
          </cell>
          <cell r="N2287">
            <v>101281453980</v>
          </cell>
          <cell r="O2287">
            <v>101281453980</v>
          </cell>
          <cell r="P2287">
            <v>2017385514</v>
          </cell>
        </row>
        <row r="2288">
          <cell r="H2288">
            <v>71777</v>
          </cell>
          <cell r="I2288">
            <v>0</v>
          </cell>
          <cell r="J2288" t="str">
            <v>PUSHPENDER SINGH</v>
          </cell>
          <cell r="K2288" t="str">
            <v>RANVEER SINGH</v>
          </cell>
          <cell r="L2288" t="str">
            <v>SECURITY GUARD</v>
          </cell>
          <cell r="M2288">
            <v>0</v>
          </cell>
          <cell r="N2288">
            <v>100655178049</v>
          </cell>
          <cell r="O2288">
            <v>100655178049</v>
          </cell>
          <cell r="P2288">
            <v>2016039983</v>
          </cell>
        </row>
        <row r="2289">
          <cell r="H2289">
            <v>71778</v>
          </cell>
          <cell r="I2289">
            <v>0</v>
          </cell>
          <cell r="J2289" t="str">
            <v>SANJAY SINGH</v>
          </cell>
          <cell r="K2289" t="str">
            <v>INDRAVIR SINGH</v>
          </cell>
          <cell r="L2289" t="str">
            <v>GUNMAN</v>
          </cell>
          <cell r="M2289">
            <v>0</v>
          </cell>
          <cell r="N2289">
            <v>100663449564</v>
          </cell>
          <cell r="O2289">
            <v>100663449564</v>
          </cell>
          <cell r="P2289">
            <v>2014425961</v>
          </cell>
        </row>
        <row r="2290">
          <cell r="H2290">
            <v>71790</v>
          </cell>
          <cell r="I2290">
            <v>0</v>
          </cell>
          <cell r="J2290" t="str">
            <v>MAHESH YADAV</v>
          </cell>
          <cell r="K2290" t="str">
            <v>RAMESHWAR YADAV</v>
          </cell>
          <cell r="L2290" t="str">
            <v>GUNMAN</v>
          </cell>
          <cell r="M2290">
            <v>0</v>
          </cell>
          <cell r="N2290">
            <v>100599092234</v>
          </cell>
          <cell r="O2290">
            <v>100599092234</v>
          </cell>
          <cell r="P2290">
            <v>2015573799</v>
          </cell>
        </row>
        <row r="2291">
          <cell r="H2291">
            <v>71796</v>
          </cell>
          <cell r="I2291">
            <v>0</v>
          </cell>
          <cell r="J2291" t="str">
            <v>RAJENDRA KUMAR SHARMA</v>
          </cell>
          <cell r="K2291" t="str">
            <v>JAMUNA PRASAD SHARMA</v>
          </cell>
          <cell r="L2291" t="str">
            <v>GUNMAN</v>
          </cell>
          <cell r="M2291">
            <v>0</v>
          </cell>
          <cell r="N2291">
            <v>101238418559</v>
          </cell>
          <cell r="O2291">
            <v>101238418559</v>
          </cell>
          <cell r="P2291">
            <v>2017455622</v>
          </cell>
        </row>
        <row r="2292">
          <cell r="H2292">
            <v>71827</v>
          </cell>
          <cell r="I2292">
            <v>0</v>
          </cell>
          <cell r="J2292" t="str">
            <v>DHARMVIR SINGH</v>
          </cell>
          <cell r="K2292" t="str">
            <v>RAJVIR SINGH</v>
          </cell>
          <cell r="L2292" t="str">
            <v>GUNMAN</v>
          </cell>
          <cell r="M2292">
            <v>0</v>
          </cell>
          <cell r="N2292">
            <v>100135836536</v>
          </cell>
          <cell r="O2292">
            <v>100135836536</v>
          </cell>
          <cell r="P2292">
            <v>2017455628</v>
          </cell>
        </row>
        <row r="2293">
          <cell r="H2293">
            <v>72474</v>
          </cell>
          <cell r="I2293">
            <v>0</v>
          </cell>
          <cell r="J2293" t="str">
            <v>DEEPAK RAM</v>
          </cell>
          <cell r="K2293" t="str">
            <v>DAYALU RAM</v>
          </cell>
          <cell r="L2293" t="str">
            <v>SECURITY GUARD</v>
          </cell>
          <cell r="M2293">
            <v>0</v>
          </cell>
          <cell r="N2293">
            <v>101186925772</v>
          </cell>
          <cell r="O2293">
            <v>101186925772</v>
          </cell>
          <cell r="P2293">
            <v>2017455631</v>
          </cell>
        </row>
        <row r="2294">
          <cell r="H2294">
            <v>53098</v>
          </cell>
          <cell r="I2294">
            <v>0</v>
          </cell>
          <cell r="J2294" t="str">
            <v>AMIT KUMAR</v>
          </cell>
          <cell r="K2294" t="str">
            <v>RAMKISHOR SUKLA</v>
          </cell>
          <cell r="L2294" t="str">
            <v>SECURITY GUARD1</v>
          </cell>
          <cell r="M2294" t="str">
            <v>DL/11810/63389</v>
          </cell>
          <cell r="N2294">
            <v>100724724816</v>
          </cell>
          <cell r="O2294">
            <v>100724724816</v>
          </cell>
          <cell r="P2294">
            <v>6715133927</v>
          </cell>
        </row>
        <row r="2295">
          <cell r="H2295">
            <v>53234</v>
          </cell>
          <cell r="I2295">
            <v>0</v>
          </cell>
          <cell r="J2295" t="str">
            <v>CHANDRESH KUMAR</v>
          </cell>
          <cell r="K2295" t="str">
            <v>shri jainarayan</v>
          </cell>
          <cell r="L2295" t="str">
            <v>SECURITY GUARD</v>
          </cell>
          <cell r="M2295" t="str">
            <v>DL/11810/64080</v>
          </cell>
          <cell r="N2295">
            <v>100725005925</v>
          </cell>
          <cell r="O2295">
            <v>100725005925</v>
          </cell>
          <cell r="P2295">
            <v>6715397007</v>
          </cell>
        </row>
        <row r="2296">
          <cell r="H2296">
            <v>56569</v>
          </cell>
          <cell r="I2296">
            <v>0</v>
          </cell>
          <cell r="J2296" t="str">
            <v>DEVIRAM</v>
          </cell>
          <cell r="K2296" t="str">
            <v>RATAN</v>
          </cell>
          <cell r="L2296" t="str">
            <v>SECURITY GUARD</v>
          </cell>
          <cell r="M2296" t="str">
            <v>DL/11810/68368</v>
          </cell>
          <cell r="N2296">
            <v>100722208480</v>
          </cell>
          <cell r="O2296">
            <v>100722208480</v>
          </cell>
          <cell r="P2296">
            <v>6715722546</v>
          </cell>
        </row>
        <row r="2297">
          <cell r="H2297">
            <v>59962</v>
          </cell>
          <cell r="I2297">
            <v>0</v>
          </cell>
          <cell r="J2297" t="str">
            <v>SUBODH KUMAR</v>
          </cell>
          <cell r="K2297" t="str">
            <v>RAMVILASH SINGH</v>
          </cell>
          <cell r="L2297" t="str">
            <v>SECURITY GUARD</v>
          </cell>
          <cell r="M2297">
            <v>0</v>
          </cell>
          <cell r="N2297">
            <v>101091896141</v>
          </cell>
          <cell r="O2297">
            <v>101091896141</v>
          </cell>
          <cell r="P2297">
            <v>6708060302</v>
          </cell>
        </row>
        <row r="2298">
          <cell r="H2298">
            <v>62837</v>
          </cell>
          <cell r="I2298">
            <v>0</v>
          </cell>
          <cell r="J2298" t="str">
            <v>JITENDRA PAL SINGH</v>
          </cell>
          <cell r="K2298" t="str">
            <v>DEVENDRA  PAL SINGH</v>
          </cell>
          <cell r="L2298" t="str">
            <v>GUNMAN</v>
          </cell>
          <cell r="M2298">
            <v>0</v>
          </cell>
          <cell r="N2298" t="e">
            <v>#N/A</v>
          </cell>
          <cell r="O2298">
            <v>101200302565</v>
          </cell>
          <cell r="P2298" t="e">
            <v>#N/A</v>
          </cell>
        </row>
        <row r="2299">
          <cell r="H2299">
            <v>63827</v>
          </cell>
          <cell r="I2299">
            <v>0</v>
          </cell>
          <cell r="J2299" t="str">
            <v>SUSANTA KUMAR JENA</v>
          </cell>
          <cell r="K2299" t="str">
            <v>PRATAP KUMAR JENA</v>
          </cell>
          <cell r="L2299" t="str">
            <v>SECURITY GUARD</v>
          </cell>
          <cell r="M2299">
            <v>0</v>
          </cell>
          <cell r="N2299">
            <v>101234350780</v>
          </cell>
          <cell r="O2299">
            <v>101234350780</v>
          </cell>
          <cell r="P2299">
            <v>6717121586</v>
          </cell>
        </row>
        <row r="2300">
          <cell r="H2300">
            <v>64509</v>
          </cell>
          <cell r="I2300">
            <v>0</v>
          </cell>
          <cell r="J2300" t="str">
            <v>SHIV KUMAR</v>
          </cell>
          <cell r="K2300" t="str">
            <v>RAMPRASHAD</v>
          </cell>
          <cell r="L2300" t="str">
            <v>SECURITY GUARD</v>
          </cell>
          <cell r="M2300">
            <v>0</v>
          </cell>
          <cell r="N2300">
            <v>100351388144</v>
          </cell>
          <cell r="O2300">
            <v>100351388144</v>
          </cell>
          <cell r="P2300">
            <v>6717174847</v>
          </cell>
        </row>
        <row r="2301">
          <cell r="H2301">
            <v>64510</v>
          </cell>
          <cell r="I2301">
            <v>0</v>
          </cell>
          <cell r="J2301" t="str">
            <v>RANJEET SHARMA</v>
          </cell>
          <cell r="K2301" t="str">
            <v>ALAKDEV SINGH</v>
          </cell>
          <cell r="L2301" t="str">
            <v>SECURITY GUARD</v>
          </cell>
          <cell r="M2301">
            <v>0</v>
          </cell>
          <cell r="N2301">
            <v>101264634941</v>
          </cell>
          <cell r="O2301">
            <v>101264634941</v>
          </cell>
          <cell r="P2301">
            <v>6717174893</v>
          </cell>
        </row>
        <row r="2302">
          <cell r="H2302">
            <v>64961</v>
          </cell>
          <cell r="I2302">
            <v>0</v>
          </cell>
          <cell r="J2302" t="str">
            <v>RAJESH PATHAK</v>
          </cell>
          <cell r="K2302" t="str">
            <v>YADUNANDAN LAL PATHAK</v>
          </cell>
          <cell r="L2302" t="str">
            <v>SECURITY GUARD</v>
          </cell>
          <cell r="M2302">
            <v>0</v>
          </cell>
          <cell r="N2302">
            <v>101372353759</v>
          </cell>
          <cell r="O2302">
            <v>101372353759</v>
          </cell>
          <cell r="P2302">
            <v>6717250964</v>
          </cell>
        </row>
        <row r="2303">
          <cell r="H2303">
            <v>69526</v>
          </cell>
          <cell r="I2303">
            <v>0</v>
          </cell>
          <cell r="J2303" t="str">
            <v>SULAKHAN SINGH</v>
          </cell>
          <cell r="K2303" t="str">
            <v>AVTAR SINGH</v>
          </cell>
          <cell r="L2303" t="str">
            <v>SECURITY SUPERVISOR</v>
          </cell>
          <cell r="M2303">
            <v>0</v>
          </cell>
          <cell r="N2303">
            <v>100475475121</v>
          </cell>
          <cell r="O2303">
            <v>100475475121</v>
          </cell>
          <cell r="P2303">
            <v>6717623963</v>
          </cell>
        </row>
        <row r="2304">
          <cell r="H2304">
            <v>72507</v>
          </cell>
          <cell r="I2304">
            <v>0</v>
          </cell>
          <cell r="J2304" t="str">
            <v>MAHESH KUMAR DWIVEDI</v>
          </cell>
          <cell r="K2304" t="str">
            <v>BABURAM</v>
          </cell>
          <cell r="L2304" t="str">
            <v>SECURITY GUARD</v>
          </cell>
          <cell r="M2304">
            <v>0</v>
          </cell>
          <cell r="N2304">
            <v>101411132735</v>
          </cell>
          <cell r="O2304">
            <v>101411132735</v>
          </cell>
          <cell r="P2304">
            <v>6717954938</v>
          </cell>
        </row>
        <row r="2305">
          <cell r="H2305">
            <v>72508</v>
          </cell>
          <cell r="I2305">
            <v>0</v>
          </cell>
          <cell r="J2305" t="str">
            <v>RAJEEV</v>
          </cell>
          <cell r="K2305" t="str">
            <v>SURESH</v>
          </cell>
          <cell r="L2305" t="str">
            <v>SECURITY SUPERVISOR</v>
          </cell>
          <cell r="M2305">
            <v>0</v>
          </cell>
          <cell r="N2305">
            <v>101398215884</v>
          </cell>
          <cell r="O2305">
            <v>101398215884</v>
          </cell>
          <cell r="P2305">
            <v>6717954965</v>
          </cell>
        </row>
        <row r="2306">
          <cell r="H2306">
            <v>72584</v>
          </cell>
          <cell r="I2306">
            <v>0</v>
          </cell>
          <cell r="J2306" t="str">
            <v>RAJANI KANT RAI</v>
          </cell>
          <cell r="K2306" t="str">
            <v>SITA RAM RAI</v>
          </cell>
          <cell r="L2306" t="str">
            <v>SECURITY SUPERVISOR</v>
          </cell>
          <cell r="M2306">
            <v>0</v>
          </cell>
          <cell r="N2306">
            <v>101411133811</v>
          </cell>
          <cell r="O2306">
            <v>101411133811</v>
          </cell>
          <cell r="P2306">
            <v>6718014474</v>
          </cell>
        </row>
        <row r="2307">
          <cell r="H2307">
            <v>73662</v>
          </cell>
          <cell r="I2307">
            <v>0</v>
          </cell>
          <cell r="J2307" t="str">
            <v>AJAY KUMAR</v>
          </cell>
          <cell r="K2307" t="str">
            <v>GYA SHANKAR</v>
          </cell>
          <cell r="L2307" t="str">
            <v>SECURITY GUARD</v>
          </cell>
          <cell r="M2307">
            <v>0</v>
          </cell>
          <cell r="N2307" t="e">
            <v>#N/A</v>
          </cell>
          <cell r="O2307">
            <v>101422171010</v>
          </cell>
          <cell r="P2307" t="e">
            <v>#N/A</v>
          </cell>
        </row>
        <row r="2308">
          <cell r="H2308">
            <v>73700</v>
          </cell>
          <cell r="I2308">
            <v>0</v>
          </cell>
          <cell r="J2308" t="str">
            <v>PRITAM SINGH</v>
          </cell>
          <cell r="K2308" t="str">
            <v>RAMNARAYAN LAL</v>
          </cell>
          <cell r="L2308" t="str">
            <v>GUNMAN</v>
          </cell>
          <cell r="M2308">
            <v>0</v>
          </cell>
          <cell r="N2308" t="e">
            <v>#N/A</v>
          </cell>
          <cell r="O2308">
            <v>101158314530</v>
          </cell>
          <cell r="P2308" t="e">
            <v>#N/A</v>
          </cell>
        </row>
        <row r="2309">
          <cell r="H2309" t="str">
            <v>BSP515</v>
          </cell>
          <cell r="I2309">
            <v>0</v>
          </cell>
          <cell r="J2309" t="str">
            <v>SANTOSH KUMAR MISHRA</v>
          </cell>
          <cell r="K2309" t="str">
            <v>MATA PRASAD MISHRA</v>
          </cell>
          <cell r="L2309" t="str">
            <v>SECURITY GUARD</v>
          </cell>
          <cell r="M2309" t="str">
            <v>DL/11810/35274</v>
          </cell>
          <cell r="N2309" t="e">
            <v>#N/A</v>
          </cell>
          <cell r="O2309" t="e">
            <v>#N/A</v>
          </cell>
          <cell r="P2309" t="e">
            <v>#N/A</v>
          </cell>
        </row>
        <row r="2310">
          <cell r="H2310">
            <v>63726</v>
          </cell>
          <cell r="I2310">
            <v>0</v>
          </cell>
          <cell r="J2310" t="str">
            <v>ROMENDRA CHAUHAN</v>
          </cell>
          <cell r="K2310" t="str">
            <v>SATYENDRA CHAUHAN</v>
          </cell>
          <cell r="L2310" t="str">
            <v>SECURITY GUARD</v>
          </cell>
          <cell r="M2310">
            <v>0</v>
          </cell>
          <cell r="N2310">
            <v>101228795577</v>
          </cell>
          <cell r="O2310">
            <v>101228795577</v>
          </cell>
          <cell r="P2310" t="e">
            <v>#N/A</v>
          </cell>
        </row>
        <row r="2311">
          <cell r="H2311">
            <v>68324</v>
          </cell>
          <cell r="I2311">
            <v>0</v>
          </cell>
          <cell r="J2311" t="str">
            <v>MANISH KUMAR VISHWAKARMA</v>
          </cell>
          <cell r="K2311" t="str">
            <v>ASHOK KUMAR VISHWAKARMA</v>
          </cell>
          <cell r="L2311" t="str">
            <v>SUB STATION OPERATOR</v>
          </cell>
          <cell r="M2311">
            <v>0</v>
          </cell>
          <cell r="N2311">
            <v>101311476033</v>
          </cell>
          <cell r="O2311">
            <v>101311476033</v>
          </cell>
          <cell r="P2311">
            <v>8100250421</v>
          </cell>
        </row>
        <row r="2312">
          <cell r="H2312">
            <v>69906</v>
          </cell>
          <cell r="I2312">
            <v>0</v>
          </cell>
          <cell r="J2312" t="str">
            <v>AJEET KUMAR</v>
          </cell>
          <cell r="K2312" t="str">
            <v>KRISHAN BHADRA</v>
          </cell>
          <cell r="L2312" t="str">
            <v>SUB STATION OPERATOR</v>
          </cell>
          <cell r="M2312">
            <v>0</v>
          </cell>
          <cell r="N2312">
            <v>101348634478</v>
          </cell>
          <cell r="O2312">
            <v>101348634478</v>
          </cell>
          <cell r="P2312">
            <v>8100290178</v>
          </cell>
        </row>
        <row r="2313">
          <cell r="H2313">
            <v>69914</v>
          </cell>
          <cell r="I2313">
            <v>0</v>
          </cell>
          <cell r="J2313" t="str">
            <v>RAGHVENDRA GOUTAM</v>
          </cell>
          <cell r="K2313" t="str">
            <v>RAVI SHANKAR</v>
          </cell>
          <cell r="L2313" t="str">
            <v>SUB STATION OPERATOR</v>
          </cell>
          <cell r="M2313">
            <v>0</v>
          </cell>
          <cell r="N2313">
            <v>100906622256</v>
          </cell>
          <cell r="O2313">
            <v>100906622256</v>
          </cell>
          <cell r="P2313">
            <v>8100290188</v>
          </cell>
        </row>
        <row r="2314">
          <cell r="H2314">
            <v>71245</v>
          </cell>
          <cell r="I2314">
            <v>0</v>
          </cell>
          <cell r="J2314" t="str">
            <v>YOGENDRA KUMAR PATEL</v>
          </cell>
          <cell r="K2314" t="str">
            <v>SHYAM LAL PATEL</v>
          </cell>
          <cell r="L2314" t="str">
            <v>HELPER</v>
          </cell>
          <cell r="M2314">
            <v>0</v>
          </cell>
          <cell r="N2314">
            <v>101367689208</v>
          </cell>
          <cell r="O2314">
            <v>101367689208</v>
          </cell>
          <cell r="P2314" t="e">
            <v>#N/A</v>
          </cell>
        </row>
        <row r="2315">
          <cell r="H2315">
            <v>66009</v>
          </cell>
          <cell r="I2315">
            <v>0</v>
          </cell>
          <cell r="J2315" t="str">
            <v>AVINASH MOHARE</v>
          </cell>
          <cell r="K2315" t="str">
            <v>UMAKANT MOHARE</v>
          </cell>
          <cell r="L2315" t="str">
            <v>HELPER</v>
          </cell>
          <cell r="M2315">
            <v>0</v>
          </cell>
          <cell r="N2315">
            <v>101311477750</v>
          </cell>
          <cell r="O2315">
            <v>101311477750</v>
          </cell>
          <cell r="P2315" t="e">
            <v>#N/A</v>
          </cell>
        </row>
        <row r="2316">
          <cell r="H2316">
            <v>66010</v>
          </cell>
          <cell r="I2316">
            <v>0</v>
          </cell>
          <cell r="J2316" t="str">
            <v>FALESH HATHIMORE</v>
          </cell>
          <cell r="K2316" t="str">
            <v>MADHUKAR HATHIMORE</v>
          </cell>
          <cell r="L2316" t="str">
            <v>OPERATOR</v>
          </cell>
          <cell r="M2316">
            <v>0</v>
          </cell>
          <cell r="N2316">
            <v>101311477685</v>
          </cell>
          <cell r="O2316">
            <v>101311477685</v>
          </cell>
          <cell r="P2316" t="e">
            <v>#N/A</v>
          </cell>
        </row>
        <row r="2317">
          <cell r="H2317">
            <v>66011</v>
          </cell>
          <cell r="I2317">
            <v>0</v>
          </cell>
          <cell r="J2317" t="str">
            <v>SHANTILAL BILORE</v>
          </cell>
          <cell r="K2317" t="str">
            <v>DULICHAND BILORE</v>
          </cell>
          <cell r="L2317" t="str">
            <v>HELPER</v>
          </cell>
          <cell r="M2317">
            <v>0</v>
          </cell>
          <cell r="N2317">
            <v>101311477745</v>
          </cell>
          <cell r="O2317">
            <v>101311477745</v>
          </cell>
          <cell r="P2317" t="e">
            <v>#N/A</v>
          </cell>
        </row>
        <row r="2318">
          <cell r="H2318">
            <v>66012</v>
          </cell>
          <cell r="I2318">
            <v>0</v>
          </cell>
          <cell r="J2318" t="str">
            <v>RAVINDRA GADVE</v>
          </cell>
          <cell r="K2318" t="str">
            <v>NANAJI GADVE</v>
          </cell>
          <cell r="L2318" t="str">
            <v>OPERATOR</v>
          </cell>
          <cell r="M2318">
            <v>0</v>
          </cell>
          <cell r="N2318">
            <v>101311477709</v>
          </cell>
          <cell r="O2318">
            <v>101311477709</v>
          </cell>
          <cell r="P2318" t="e">
            <v>#N/A</v>
          </cell>
        </row>
        <row r="2319">
          <cell r="H2319">
            <v>66013</v>
          </cell>
          <cell r="I2319">
            <v>0</v>
          </cell>
          <cell r="J2319" t="str">
            <v>SANTOSH PATLE</v>
          </cell>
          <cell r="K2319" t="str">
            <v>ITTOBA PATLE</v>
          </cell>
          <cell r="L2319" t="str">
            <v>HELPER</v>
          </cell>
          <cell r="M2319">
            <v>0</v>
          </cell>
          <cell r="N2319">
            <v>101311477766</v>
          </cell>
          <cell r="O2319">
            <v>101311477766</v>
          </cell>
          <cell r="P2319" t="e">
            <v>#N/A</v>
          </cell>
        </row>
        <row r="2320">
          <cell r="H2320">
            <v>66014</v>
          </cell>
          <cell r="I2320">
            <v>0</v>
          </cell>
          <cell r="J2320" t="str">
            <v>KUWARLAL DHAMADE</v>
          </cell>
          <cell r="K2320" t="str">
            <v>DAVALATRAM DHAMADE</v>
          </cell>
          <cell r="L2320" t="str">
            <v>HELPER</v>
          </cell>
          <cell r="M2320">
            <v>0</v>
          </cell>
          <cell r="N2320">
            <v>101329423119</v>
          </cell>
          <cell r="O2320">
            <v>101329423119</v>
          </cell>
          <cell r="P2320" t="e">
            <v>#N/A</v>
          </cell>
        </row>
        <row r="2321">
          <cell r="H2321">
            <v>66015</v>
          </cell>
          <cell r="I2321">
            <v>0</v>
          </cell>
          <cell r="J2321" t="str">
            <v>SUDHEER LILHARE</v>
          </cell>
          <cell r="K2321" t="str">
            <v>SUNDER LILHARE</v>
          </cell>
          <cell r="L2321" t="str">
            <v>OPERATOR</v>
          </cell>
          <cell r="M2321">
            <v>0</v>
          </cell>
          <cell r="N2321">
            <v>101311477713</v>
          </cell>
          <cell r="O2321">
            <v>101311477713</v>
          </cell>
          <cell r="P2321" t="e">
            <v>#N/A</v>
          </cell>
        </row>
        <row r="2322">
          <cell r="H2322">
            <v>66016</v>
          </cell>
          <cell r="I2322">
            <v>0</v>
          </cell>
          <cell r="J2322" t="str">
            <v>DURGA PRASAD RAHANGDALE</v>
          </cell>
          <cell r="K2322" t="str">
            <v>JANKU BAI RAHANGDALE</v>
          </cell>
          <cell r="L2322" t="str">
            <v>HELPER</v>
          </cell>
          <cell r="M2322">
            <v>0</v>
          </cell>
          <cell r="N2322">
            <v>101328115967</v>
          </cell>
          <cell r="O2322">
            <v>101328115967</v>
          </cell>
          <cell r="P2322" t="e">
            <v>#N/A</v>
          </cell>
        </row>
        <row r="2323">
          <cell r="H2323">
            <v>66017</v>
          </cell>
          <cell r="I2323">
            <v>0</v>
          </cell>
          <cell r="J2323" t="str">
            <v>RAMASHANKAR HANVAT</v>
          </cell>
          <cell r="K2323" t="str">
            <v>CHHAGAN LALJI HANVAT</v>
          </cell>
          <cell r="L2323" t="str">
            <v>OPERATOR</v>
          </cell>
          <cell r="M2323">
            <v>0</v>
          </cell>
          <cell r="N2323">
            <v>101324250496</v>
          </cell>
          <cell r="O2323">
            <v>101324250496</v>
          </cell>
          <cell r="P2323" t="e">
            <v>#N/A</v>
          </cell>
        </row>
        <row r="2324">
          <cell r="H2324">
            <v>66018</v>
          </cell>
          <cell r="I2324">
            <v>0</v>
          </cell>
          <cell r="J2324" t="str">
            <v>SHAILENDRA SELOKAR</v>
          </cell>
          <cell r="K2324" t="str">
            <v>PURANLAL SELOKAR</v>
          </cell>
          <cell r="L2324" t="str">
            <v>OPERATOR</v>
          </cell>
          <cell r="M2324">
            <v>0</v>
          </cell>
          <cell r="N2324">
            <v>101311477692</v>
          </cell>
          <cell r="O2324">
            <v>101311477692</v>
          </cell>
          <cell r="P2324" t="e">
            <v>#N/A</v>
          </cell>
        </row>
        <row r="2325">
          <cell r="H2325">
            <v>66019</v>
          </cell>
          <cell r="I2325">
            <v>0</v>
          </cell>
          <cell r="J2325" t="str">
            <v>SANJAY LILHARE</v>
          </cell>
          <cell r="K2325" t="str">
            <v>CHUNNILALA LILHARE</v>
          </cell>
          <cell r="L2325" t="str">
            <v>HELPER</v>
          </cell>
          <cell r="M2325">
            <v>0</v>
          </cell>
          <cell r="N2325">
            <v>101328123528</v>
          </cell>
          <cell r="O2325">
            <v>101328123528</v>
          </cell>
          <cell r="P2325" t="e">
            <v>#N/A</v>
          </cell>
        </row>
        <row r="2326">
          <cell r="H2326">
            <v>66020</v>
          </cell>
          <cell r="I2326">
            <v>0</v>
          </cell>
          <cell r="J2326" t="str">
            <v>JITENDRA KUMAR SHIV</v>
          </cell>
          <cell r="K2326" t="str">
            <v>LATE MR DINESH SHIV</v>
          </cell>
          <cell r="L2326" t="str">
            <v>COMPUTER OPERATOR</v>
          </cell>
          <cell r="M2326">
            <v>0</v>
          </cell>
          <cell r="N2326">
            <v>101323876890</v>
          </cell>
          <cell r="O2326">
            <v>101323876890</v>
          </cell>
          <cell r="P2326">
            <v>8100245575</v>
          </cell>
        </row>
        <row r="2327">
          <cell r="H2327">
            <v>66021</v>
          </cell>
          <cell r="I2327">
            <v>0</v>
          </cell>
          <cell r="J2327" t="str">
            <v>DALINDRA HANWAT</v>
          </cell>
          <cell r="K2327" t="str">
            <v>BHIVLAL HANWAT</v>
          </cell>
          <cell r="L2327" t="str">
            <v>HELPER</v>
          </cell>
          <cell r="M2327">
            <v>0</v>
          </cell>
          <cell r="N2327">
            <v>101326492071</v>
          </cell>
          <cell r="O2327">
            <v>101326492071</v>
          </cell>
          <cell r="P2327" t="e">
            <v>#N/A</v>
          </cell>
        </row>
        <row r="2328">
          <cell r="H2328">
            <v>66022</v>
          </cell>
          <cell r="I2328">
            <v>0</v>
          </cell>
          <cell r="J2328" t="str">
            <v>RAJESH KUMAR</v>
          </cell>
          <cell r="K2328" t="str">
            <v>RADHESHYAM RAUT</v>
          </cell>
          <cell r="L2328" t="str">
            <v>OPERATOR</v>
          </cell>
          <cell r="M2328">
            <v>0</v>
          </cell>
          <cell r="N2328">
            <v>101324271709</v>
          </cell>
          <cell r="O2328">
            <v>101324271709</v>
          </cell>
          <cell r="P2328" t="e">
            <v>#N/A</v>
          </cell>
        </row>
        <row r="2329">
          <cell r="H2329">
            <v>66023</v>
          </cell>
          <cell r="I2329">
            <v>0</v>
          </cell>
          <cell r="J2329" t="str">
            <v>DHANIRAM LILHARE</v>
          </cell>
          <cell r="K2329" t="str">
            <v>ARJUN LILHARE</v>
          </cell>
          <cell r="L2329" t="str">
            <v>OPERATOR</v>
          </cell>
          <cell r="M2329">
            <v>0</v>
          </cell>
          <cell r="N2329">
            <v>101311477732</v>
          </cell>
          <cell r="O2329">
            <v>101311477732</v>
          </cell>
          <cell r="P2329">
            <v>8100245579</v>
          </cell>
        </row>
        <row r="2330">
          <cell r="H2330">
            <v>66024</v>
          </cell>
          <cell r="I2330">
            <v>0</v>
          </cell>
          <cell r="J2330" t="str">
            <v>SANJAY SOULAKHE</v>
          </cell>
          <cell r="K2330" t="str">
            <v>MUNESHWER SOULAKHE</v>
          </cell>
          <cell r="L2330" t="str">
            <v>HELPER</v>
          </cell>
          <cell r="M2330">
            <v>0</v>
          </cell>
          <cell r="N2330">
            <v>101311477721</v>
          </cell>
          <cell r="O2330">
            <v>101311477721</v>
          </cell>
          <cell r="P2330" t="e">
            <v>#N/A</v>
          </cell>
        </row>
        <row r="2331">
          <cell r="H2331">
            <v>66025</v>
          </cell>
          <cell r="I2331">
            <v>0</v>
          </cell>
          <cell r="J2331" t="str">
            <v>RAMESHWAR PANCHE</v>
          </cell>
          <cell r="K2331" t="str">
            <v>TEKCHAND PANCHE</v>
          </cell>
          <cell r="L2331" t="str">
            <v>OPERATOR</v>
          </cell>
          <cell r="M2331">
            <v>0</v>
          </cell>
          <cell r="N2331">
            <v>101324300162</v>
          </cell>
          <cell r="O2331">
            <v>101324300162</v>
          </cell>
          <cell r="P2331" t="e">
            <v>#N/A</v>
          </cell>
        </row>
        <row r="2332">
          <cell r="H2332">
            <v>66026</v>
          </cell>
          <cell r="I2332">
            <v>0</v>
          </cell>
          <cell r="J2332" t="str">
            <v>KHEMCHAND PANCHE</v>
          </cell>
          <cell r="K2332" t="str">
            <v>SHIVCHARAN PANCHE</v>
          </cell>
          <cell r="L2332" t="str">
            <v>OPERATOR</v>
          </cell>
          <cell r="M2332">
            <v>0</v>
          </cell>
          <cell r="N2332">
            <v>101325997650</v>
          </cell>
          <cell r="O2332">
            <v>101325997650</v>
          </cell>
          <cell r="P2332" t="e">
            <v>#N/A</v>
          </cell>
        </row>
        <row r="2333">
          <cell r="H2333">
            <v>66027</v>
          </cell>
          <cell r="I2333">
            <v>0</v>
          </cell>
          <cell r="J2333" t="str">
            <v>PRADEEP JUNGHARE</v>
          </cell>
          <cell r="K2333" t="str">
            <v>BABURAO JUNGHARE</v>
          </cell>
          <cell r="L2333" t="str">
            <v>HELPER</v>
          </cell>
          <cell r="M2333">
            <v>0</v>
          </cell>
          <cell r="N2333">
            <v>101311477778</v>
          </cell>
          <cell r="O2333">
            <v>101311477778</v>
          </cell>
          <cell r="P2333" t="e">
            <v>#N/A</v>
          </cell>
        </row>
        <row r="2334">
          <cell r="H2334">
            <v>71152</v>
          </cell>
          <cell r="I2334">
            <v>0</v>
          </cell>
          <cell r="J2334" t="str">
            <v>MAHESH SAHARE</v>
          </cell>
          <cell r="K2334" t="str">
            <v>MHANGU SAHARE</v>
          </cell>
          <cell r="L2334" t="str">
            <v>ASSISTANT</v>
          </cell>
          <cell r="M2334">
            <v>0</v>
          </cell>
          <cell r="N2334">
            <v>101359181532</v>
          </cell>
          <cell r="O2334">
            <v>101359181532</v>
          </cell>
          <cell r="P2334" t="e">
            <v>#N/A</v>
          </cell>
        </row>
        <row r="2335">
          <cell r="H2335">
            <v>71153</v>
          </cell>
          <cell r="I2335">
            <v>0</v>
          </cell>
          <cell r="J2335" t="str">
            <v>JITENDRA PARDHI</v>
          </cell>
          <cell r="K2335" t="str">
            <v>TEKCHAND PARDHI</v>
          </cell>
          <cell r="L2335" t="str">
            <v>ASSISTANT</v>
          </cell>
          <cell r="M2335">
            <v>0</v>
          </cell>
          <cell r="N2335">
            <v>101357771181</v>
          </cell>
          <cell r="O2335">
            <v>101357771181</v>
          </cell>
          <cell r="P2335" t="e">
            <v>#N/A</v>
          </cell>
        </row>
        <row r="2336">
          <cell r="H2336">
            <v>71165</v>
          </cell>
          <cell r="I2336">
            <v>0</v>
          </cell>
          <cell r="J2336" t="str">
            <v>NIRMAL BHAGAT</v>
          </cell>
          <cell r="K2336" t="str">
            <v>OMKAR PRASAD BHAGAT</v>
          </cell>
          <cell r="L2336" t="str">
            <v>SUB STATION OPERATOR</v>
          </cell>
          <cell r="M2336">
            <v>0</v>
          </cell>
          <cell r="N2336">
            <v>101358446109</v>
          </cell>
          <cell r="O2336">
            <v>101358446109</v>
          </cell>
          <cell r="P2336" t="e">
            <v>#N/A</v>
          </cell>
        </row>
        <row r="2337">
          <cell r="H2337">
            <v>71166</v>
          </cell>
          <cell r="I2337">
            <v>0</v>
          </cell>
          <cell r="J2337" t="str">
            <v>MANISH KUMAR BADDE</v>
          </cell>
          <cell r="K2337" t="str">
            <v>SUKAJI BADDE</v>
          </cell>
          <cell r="L2337" t="str">
            <v>SUB STATION OPERATOR</v>
          </cell>
          <cell r="M2337">
            <v>0</v>
          </cell>
          <cell r="N2337">
            <v>101367374517</v>
          </cell>
          <cell r="O2337">
            <v>101367374517</v>
          </cell>
          <cell r="P2337" t="e">
            <v>#N/A</v>
          </cell>
        </row>
        <row r="2338">
          <cell r="H2338">
            <v>71167</v>
          </cell>
          <cell r="I2338">
            <v>0</v>
          </cell>
          <cell r="J2338" t="str">
            <v>LAXMI PRASAD CHOUDHARY</v>
          </cell>
          <cell r="K2338" t="str">
            <v>DAYA RAM CHOUDHARY</v>
          </cell>
          <cell r="L2338" t="str">
            <v>SUB STATION OPERATOR</v>
          </cell>
          <cell r="M2338">
            <v>0</v>
          </cell>
          <cell r="N2338">
            <v>101367690316</v>
          </cell>
          <cell r="O2338">
            <v>101367690316</v>
          </cell>
          <cell r="P2338" t="e">
            <v>#N/A</v>
          </cell>
        </row>
        <row r="2339">
          <cell r="H2339">
            <v>71168</v>
          </cell>
          <cell r="I2339">
            <v>0</v>
          </cell>
          <cell r="J2339" t="str">
            <v>SANDEEP KUMAR CHAOUDHARY</v>
          </cell>
          <cell r="K2339" t="str">
            <v>GORE LAL CHOUDHARY</v>
          </cell>
          <cell r="L2339" t="str">
            <v>HELPER</v>
          </cell>
          <cell r="M2339">
            <v>0</v>
          </cell>
          <cell r="N2339">
            <v>101367375559</v>
          </cell>
          <cell r="O2339">
            <v>101367375559</v>
          </cell>
          <cell r="P2339" t="e">
            <v>#N/A</v>
          </cell>
        </row>
        <row r="2340">
          <cell r="H2340">
            <v>58789</v>
          </cell>
          <cell r="I2340">
            <v>0</v>
          </cell>
          <cell r="J2340" t="str">
            <v>SOMENDER</v>
          </cell>
          <cell r="K2340" t="str">
            <v>RAKAM SINGH</v>
          </cell>
          <cell r="L2340" t="str">
            <v>SECURITY GUARD</v>
          </cell>
          <cell r="M2340">
            <v>0</v>
          </cell>
          <cell r="N2340">
            <v>101092016322</v>
          </cell>
          <cell r="O2340">
            <v>101092016322</v>
          </cell>
          <cell r="P2340">
            <v>6716434428</v>
          </cell>
        </row>
        <row r="2341">
          <cell r="H2341">
            <v>67191</v>
          </cell>
          <cell r="I2341">
            <v>0</v>
          </cell>
          <cell r="J2341" t="str">
            <v>MADAN LAL</v>
          </cell>
          <cell r="K2341" t="str">
            <v>RAMDHEEN</v>
          </cell>
          <cell r="L2341" t="str">
            <v>SECURITY GUARD</v>
          </cell>
          <cell r="M2341">
            <v>0</v>
          </cell>
          <cell r="N2341">
            <v>101372932465</v>
          </cell>
          <cell r="O2341">
            <v>101372932465</v>
          </cell>
          <cell r="P2341">
            <v>6111396243</v>
          </cell>
        </row>
        <row r="2342">
          <cell r="H2342">
            <v>69075</v>
          </cell>
          <cell r="I2342">
            <v>0</v>
          </cell>
          <cell r="J2342" t="str">
            <v>PRAVEEN SINGH KARMYAL</v>
          </cell>
          <cell r="K2342" t="str">
            <v>DHARAM SINGH KARMYAL</v>
          </cell>
          <cell r="L2342" t="str">
            <v>SECURITY GUARD</v>
          </cell>
          <cell r="M2342">
            <v>0</v>
          </cell>
          <cell r="N2342">
            <v>101372932454</v>
          </cell>
          <cell r="O2342">
            <v>101372932454</v>
          </cell>
          <cell r="P2342">
            <v>6111486527</v>
          </cell>
        </row>
        <row r="2343">
          <cell r="H2343">
            <v>70570</v>
          </cell>
          <cell r="I2343">
            <v>0</v>
          </cell>
          <cell r="J2343" t="str">
            <v>VIMLESH KUMAR PANDEY</v>
          </cell>
          <cell r="K2343" t="str">
            <v>BRAHAMAMURTI PANDEY</v>
          </cell>
          <cell r="L2343" t="str">
            <v>SECURITY GUARD</v>
          </cell>
          <cell r="M2343">
            <v>0</v>
          </cell>
          <cell r="N2343">
            <v>101351992219</v>
          </cell>
          <cell r="O2343">
            <v>101351992219</v>
          </cell>
          <cell r="P2343">
            <v>6111586661</v>
          </cell>
        </row>
        <row r="2344">
          <cell r="H2344">
            <v>70571</v>
          </cell>
          <cell r="I2344">
            <v>0</v>
          </cell>
          <cell r="J2344" t="str">
            <v>GOKUL SINGH KARMYAL</v>
          </cell>
          <cell r="K2344" t="str">
            <v>UMED SINGH KARMYAL</v>
          </cell>
          <cell r="L2344" t="str">
            <v>SECURITY GUARD</v>
          </cell>
          <cell r="M2344">
            <v>0</v>
          </cell>
          <cell r="N2344">
            <v>101351992154</v>
          </cell>
          <cell r="O2344">
            <v>101351992154</v>
          </cell>
          <cell r="P2344">
            <v>6111586667</v>
          </cell>
        </row>
        <row r="2345">
          <cell r="H2345">
            <v>72530</v>
          </cell>
          <cell r="I2345">
            <v>0</v>
          </cell>
          <cell r="J2345" t="str">
            <v>RADHEYSHYAM</v>
          </cell>
          <cell r="K2345" t="str">
            <v>LT.DURGA PRASAD</v>
          </cell>
          <cell r="L2345" t="str">
            <v>SECURITY GUARD</v>
          </cell>
          <cell r="M2345">
            <v>0</v>
          </cell>
          <cell r="N2345">
            <v>101411132726</v>
          </cell>
          <cell r="O2345">
            <v>101411132726</v>
          </cell>
          <cell r="P2345">
            <v>6111748772</v>
          </cell>
        </row>
        <row r="2346">
          <cell r="H2346">
            <v>72531</v>
          </cell>
          <cell r="I2346">
            <v>0</v>
          </cell>
          <cell r="J2346" t="str">
            <v>PARMEET SINGH</v>
          </cell>
          <cell r="K2346" t="str">
            <v>SWARANJEET SINGH</v>
          </cell>
          <cell r="L2346" t="str">
            <v>SECURITY GUARD</v>
          </cell>
          <cell r="M2346">
            <v>0</v>
          </cell>
          <cell r="N2346">
            <v>101411133830</v>
          </cell>
          <cell r="O2346">
            <v>101411133830</v>
          </cell>
          <cell r="P2346">
            <v>6111748785</v>
          </cell>
        </row>
        <row r="2347">
          <cell r="H2347">
            <v>73259</v>
          </cell>
          <cell r="I2347">
            <v>0</v>
          </cell>
          <cell r="J2347" t="str">
            <v>RAJENDER SINGH BISHT</v>
          </cell>
          <cell r="K2347" t="str">
            <v>AMAR SINGH BISHT</v>
          </cell>
          <cell r="L2347" t="str">
            <v>SECURITY SUPERVISOR</v>
          </cell>
          <cell r="M2347">
            <v>0</v>
          </cell>
          <cell r="N2347">
            <v>101297049488</v>
          </cell>
          <cell r="O2347">
            <v>101297049488</v>
          </cell>
          <cell r="P2347" t="e">
            <v>#N/A</v>
          </cell>
        </row>
        <row r="2348">
          <cell r="H2348">
            <v>50731</v>
          </cell>
          <cell r="I2348">
            <v>0</v>
          </cell>
          <cell r="J2348" t="str">
            <v>VIKASH KUMAR</v>
          </cell>
          <cell r="K2348" t="str">
            <v>PUTTE LAL</v>
          </cell>
          <cell r="L2348" t="str">
            <v>SECURITY GUARD</v>
          </cell>
          <cell r="M2348" t="str">
            <v>DL/11810/61412</v>
          </cell>
          <cell r="N2348">
            <v>100634650239</v>
          </cell>
          <cell r="O2348">
            <v>100634650239</v>
          </cell>
          <cell r="P2348">
            <v>2013310873</v>
          </cell>
        </row>
        <row r="2349">
          <cell r="H2349">
            <v>59039</v>
          </cell>
          <cell r="I2349">
            <v>0</v>
          </cell>
          <cell r="J2349" t="str">
            <v>SANJEEV KUMAR</v>
          </cell>
          <cell r="K2349" t="str">
            <v>VINOD</v>
          </cell>
          <cell r="L2349" t="str">
            <v>OFFICE BOY</v>
          </cell>
          <cell r="M2349">
            <v>0</v>
          </cell>
          <cell r="N2349">
            <v>101092016540</v>
          </cell>
          <cell r="O2349">
            <v>101092016540</v>
          </cell>
          <cell r="P2349">
            <v>2016627930</v>
          </cell>
        </row>
        <row r="2350">
          <cell r="H2350">
            <v>58389</v>
          </cell>
          <cell r="I2350">
            <v>0</v>
          </cell>
          <cell r="J2350" t="str">
            <v>SAROJ KUMAR GUPTA</v>
          </cell>
          <cell r="K2350" t="str">
            <v>NIWAS GUPTA</v>
          </cell>
          <cell r="L2350" t="str">
            <v>SECURITY GUARD</v>
          </cell>
          <cell r="M2350" t="str">
            <v>DL/11810/101037</v>
          </cell>
          <cell r="N2350">
            <v>101016794876</v>
          </cell>
          <cell r="O2350">
            <v>101016794876</v>
          </cell>
          <cell r="P2350">
            <v>2016489806</v>
          </cell>
        </row>
        <row r="2351">
          <cell r="H2351">
            <v>58395</v>
          </cell>
          <cell r="I2351">
            <v>0</v>
          </cell>
          <cell r="J2351" t="str">
            <v>MANIK CHANDRA SINGH</v>
          </cell>
          <cell r="K2351" t="str">
            <v>KISHORI PRASAD SINGH</v>
          </cell>
          <cell r="L2351" t="str">
            <v>SECURITY GUARD</v>
          </cell>
          <cell r="M2351" t="str">
            <v>DL/11810/101037</v>
          </cell>
          <cell r="N2351">
            <v>101016794914</v>
          </cell>
          <cell r="O2351">
            <v>101016794914</v>
          </cell>
          <cell r="P2351">
            <v>2016489748</v>
          </cell>
        </row>
        <row r="2352">
          <cell r="H2352">
            <v>58412</v>
          </cell>
          <cell r="I2352">
            <v>0</v>
          </cell>
          <cell r="J2352" t="str">
            <v>VINOD KUMAR SHARMA</v>
          </cell>
          <cell r="K2352" t="str">
            <v>VIRENDER KUMAR SHARMA</v>
          </cell>
          <cell r="L2352" t="str">
            <v>SECURITY GUARD</v>
          </cell>
          <cell r="M2352" t="str">
            <v>DL/11810/101038</v>
          </cell>
          <cell r="N2352">
            <v>101016795063</v>
          </cell>
          <cell r="O2352">
            <v>101016795063</v>
          </cell>
          <cell r="P2352">
            <v>2014470202</v>
          </cell>
        </row>
        <row r="2353">
          <cell r="H2353">
            <v>58546</v>
          </cell>
          <cell r="I2353">
            <v>0</v>
          </cell>
          <cell r="J2353" t="str">
            <v>MINEESH</v>
          </cell>
          <cell r="K2353" t="str">
            <v>BALA KRISHNAN NAIR</v>
          </cell>
          <cell r="L2353" t="str">
            <v>SECURITY GUARD</v>
          </cell>
          <cell r="M2353" t="str">
            <v>DL/11810/101039</v>
          </cell>
          <cell r="N2353">
            <v>101016795125</v>
          </cell>
          <cell r="O2353">
            <v>101016795125</v>
          </cell>
          <cell r="P2353">
            <v>2016491071</v>
          </cell>
        </row>
        <row r="2354">
          <cell r="H2354">
            <v>58547</v>
          </cell>
          <cell r="I2354">
            <v>0</v>
          </cell>
          <cell r="J2354" t="str">
            <v>BUNTY</v>
          </cell>
          <cell r="K2354" t="str">
            <v>KALUVA</v>
          </cell>
          <cell r="L2354" t="str">
            <v>OFFICE BOY</v>
          </cell>
          <cell r="M2354" t="str">
            <v>DL/11810/101033</v>
          </cell>
          <cell r="N2354">
            <v>101016794541</v>
          </cell>
          <cell r="O2354">
            <v>101016794541</v>
          </cell>
          <cell r="P2354">
            <v>2016489407</v>
          </cell>
        </row>
        <row r="2355">
          <cell r="H2355">
            <v>58549</v>
          </cell>
          <cell r="I2355">
            <v>0</v>
          </cell>
          <cell r="J2355" t="str">
            <v>SURENDER NARAYAN</v>
          </cell>
          <cell r="K2355" t="str">
            <v>AROHA PRASAD</v>
          </cell>
          <cell r="L2355" t="str">
            <v>SECURITY GUARD</v>
          </cell>
          <cell r="M2355" t="str">
            <v>DL/11810/101040</v>
          </cell>
          <cell r="N2355">
            <v>101016795194</v>
          </cell>
          <cell r="O2355">
            <v>101016795194</v>
          </cell>
          <cell r="P2355">
            <v>2016489354</v>
          </cell>
        </row>
        <row r="2356">
          <cell r="H2356">
            <v>53446</v>
          </cell>
          <cell r="I2356">
            <v>0</v>
          </cell>
          <cell r="J2356" t="str">
            <v>SARVESHWAR SINGH</v>
          </cell>
          <cell r="K2356" t="str">
            <v>JANARDHAN SINGH</v>
          </cell>
          <cell r="L2356" t="str">
            <v>SECURITY SUPERVISOR</v>
          </cell>
          <cell r="M2356" t="str">
            <v>DL/11810/66771</v>
          </cell>
          <cell r="N2356">
            <v>100598766787</v>
          </cell>
          <cell r="O2356">
            <v>100598766787</v>
          </cell>
          <cell r="P2356">
            <v>6715395272</v>
          </cell>
        </row>
        <row r="2357">
          <cell r="H2357">
            <v>65546</v>
          </cell>
          <cell r="I2357">
            <v>0</v>
          </cell>
          <cell r="J2357" t="str">
            <v>RAJESH SINGH</v>
          </cell>
          <cell r="K2357" t="str">
            <v>RAVINDER SINGH</v>
          </cell>
          <cell r="L2357" t="str">
            <v>SECURITY GUARD</v>
          </cell>
          <cell r="M2357">
            <v>0</v>
          </cell>
          <cell r="N2357">
            <v>101279144546</v>
          </cell>
          <cell r="O2357">
            <v>101279144546</v>
          </cell>
          <cell r="P2357">
            <v>6717321347</v>
          </cell>
        </row>
        <row r="2358">
          <cell r="H2358">
            <v>65904</v>
          </cell>
          <cell r="I2358">
            <v>0</v>
          </cell>
          <cell r="J2358" t="str">
            <v>INDRA PRATAP SINGH CHAUHAN</v>
          </cell>
          <cell r="K2358" t="str">
            <v>JAGDISH SINGH CHAUHAN</v>
          </cell>
          <cell r="L2358" t="str">
            <v>SECURITY GUARD</v>
          </cell>
          <cell r="M2358">
            <v>0</v>
          </cell>
          <cell r="N2358" t="e">
            <v>#N/A</v>
          </cell>
          <cell r="O2358" t="e">
            <v>#N/A</v>
          </cell>
          <cell r="P2358" t="e">
            <v>#N/A</v>
          </cell>
        </row>
        <row r="2359">
          <cell r="H2359">
            <v>69532</v>
          </cell>
          <cell r="I2359">
            <v>0</v>
          </cell>
          <cell r="J2359" t="str">
            <v>JUNG BAHADUR</v>
          </cell>
          <cell r="K2359" t="str">
            <v>MANAGER SINGH</v>
          </cell>
          <cell r="L2359" t="str">
            <v>SECURITY GUARD</v>
          </cell>
          <cell r="M2359">
            <v>0</v>
          </cell>
          <cell r="N2359">
            <v>101372932431</v>
          </cell>
          <cell r="O2359">
            <v>101372932431</v>
          </cell>
          <cell r="P2359">
            <v>6717623998</v>
          </cell>
        </row>
        <row r="2360">
          <cell r="H2360" t="str">
            <v>N02534</v>
          </cell>
          <cell r="I2360">
            <v>0</v>
          </cell>
          <cell r="J2360" t="str">
            <v>RAM NIWASH PANDEY</v>
          </cell>
          <cell r="K2360" t="str">
            <v>SRI PASHU PATI PANDEY</v>
          </cell>
          <cell r="L2360" t="str">
            <v>SECURITY GUARD</v>
          </cell>
          <cell r="M2360" t="str">
            <v>DL/11810/51415</v>
          </cell>
          <cell r="N2360">
            <v>100301853866</v>
          </cell>
          <cell r="O2360">
            <v>100301853866</v>
          </cell>
          <cell r="P2360">
            <v>6713321660</v>
          </cell>
        </row>
        <row r="2361">
          <cell r="H2361" t="str">
            <v>N03160</v>
          </cell>
          <cell r="I2361">
            <v>0</v>
          </cell>
          <cell r="J2361" t="str">
            <v>RAM KANTI</v>
          </cell>
          <cell r="K2361" t="str">
            <v>HEERA LAL</v>
          </cell>
          <cell r="L2361" t="str">
            <v>LADY GUARD</v>
          </cell>
          <cell r="M2361" t="str">
            <v>DL/11810/58429</v>
          </cell>
          <cell r="N2361">
            <v>100301254965</v>
          </cell>
          <cell r="O2361">
            <v>100301254965</v>
          </cell>
          <cell r="P2361">
            <v>6714456701</v>
          </cell>
        </row>
        <row r="2362">
          <cell r="H2362">
            <v>72586</v>
          </cell>
          <cell r="I2362">
            <v>0</v>
          </cell>
          <cell r="J2362" t="str">
            <v>BIRENDRA SINGH BISHT</v>
          </cell>
          <cell r="K2362" t="str">
            <v>LATE-BACHI SINGH BISHT</v>
          </cell>
          <cell r="L2362" t="str">
            <v>SECURITY SUPERVISOR</v>
          </cell>
          <cell r="M2362">
            <v>0</v>
          </cell>
          <cell r="N2362" t="str">
            <v>100961032034</v>
          </cell>
          <cell r="O2362" t="str">
            <v>100961032034</v>
          </cell>
          <cell r="P2362" t="e">
            <v>#N/A</v>
          </cell>
        </row>
        <row r="2363">
          <cell r="H2363">
            <v>72587</v>
          </cell>
          <cell r="I2363">
            <v>0</v>
          </cell>
          <cell r="J2363" t="str">
            <v>DEVENDRA PRATAP SINGH</v>
          </cell>
          <cell r="K2363" t="str">
            <v>R K SINGH</v>
          </cell>
          <cell r="L2363" t="str">
            <v>SECURITY GUARD</v>
          </cell>
          <cell r="M2363">
            <v>0</v>
          </cell>
          <cell r="N2363" t="str">
            <v>101127929461</v>
          </cell>
          <cell r="O2363" t="str">
            <v>101127929461</v>
          </cell>
          <cell r="P2363" t="e">
            <v>#N/A</v>
          </cell>
        </row>
        <row r="2364">
          <cell r="H2364">
            <v>72588</v>
          </cell>
          <cell r="I2364">
            <v>0</v>
          </cell>
          <cell r="J2364" t="str">
            <v>RAJESH SINGH</v>
          </cell>
          <cell r="K2364" t="str">
            <v>SHARDA BOX SINGH</v>
          </cell>
          <cell r="L2364" t="str">
            <v>SECURITY GUARD</v>
          </cell>
          <cell r="M2364">
            <v>0</v>
          </cell>
          <cell r="N2364" t="str">
            <v>101247126734</v>
          </cell>
          <cell r="O2364" t="str">
            <v>101247126734</v>
          </cell>
          <cell r="P2364" t="e">
            <v>#N/A</v>
          </cell>
        </row>
        <row r="2365">
          <cell r="H2365">
            <v>72589</v>
          </cell>
          <cell r="I2365">
            <v>0</v>
          </cell>
          <cell r="J2365" t="str">
            <v>LALIT SINGH</v>
          </cell>
          <cell r="K2365" t="str">
            <v>LATE-LAL SINGH DEVALI</v>
          </cell>
          <cell r="L2365" t="str">
            <v>SECURITY GUARD</v>
          </cell>
          <cell r="M2365">
            <v>0</v>
          </cell>
          <cell r="N2365" t="str">
            <v>100682856170</v>
          </cell>
          <cell r="O2365" t="str">
            <v>100682856170</v>
          </cell>
          <cell r="P2365" t="e">
            <v>#N/A</v>
          </cell>
        </row>
        <row r="2366">
          <cell r="H2366">
            <v>72590</v>
          </cell>
          <cell r="I2366">
            <v>0</v>
          </cell>
          <cell r="J2366" t="str">
            <v>RAJENDRA PRASAD</v>
          </cell>
          <cell r="K2366" t="str">
            <v>RAM GOVIND</v>
          </cell>
          <cell r="L2366" t="str">
            <v>SECURITY GUARD</v>
          </cell>
          <cell r="M2366">
            <v>0</v>
          </cell>
          <cell r="N2366" t="str">
            <v>100683073955</v>
          </cell>
          <cell r="O2366" t="str">
            <v>100683073955</v>
          </cell>
          <cell r="P2366" t="e">
            <v>#N/A</v>
          </cell>
        </row>
        <row r="2367">
          <cell r="H2367">
            <v>72591</v>
          </cell>
          <cell r="I2367">
            <v>0</v>
          </cell>
          <cell r="J2367" t="str">
            <v>AKHILESH KUMAR SINGH</v>
          </cell>
          <cell r="K2367" t="str">
            <v>YOGENDRA SINGH</v>
          </cell>
          <cell r="L2367" t="str">
            <v>SECURITY GUARD</v>
          </cell>
          <cell r="M2367">
            <v>0</v>
          </cell>
          <cell r="N2367" t="str">
            <v>100930941403</v>
          </cell>
          <cell r="O2367" t="str">
            <v>100930941403</v>
          </cell>
          <cell r="P2367" t="e">
            <v>#N/A</v>
          </cell>
        </row>
        <row r="2368">
          <cell r="H2368">
            <v>72592</v>
          </cell>
          <cell r="I2368">
            <v>0</v>
          </cell>
          <cell r="J2368" t="str">
            <v>SUNIL KUMAR PRASAD</v>
          </cell>
          <cell r="K2368" t="str">
            <v>SHIV SHANKAR PRASAD</v>
          </cell>
          <cell r="L2368" t="str">
            <v>SECURITY GUARD</v>
          </cell>
          <cell r="M2368">
            <v>0</v>
          </cell>
          <cell r="N2368" t="str">
            <v>100683197100</v>
          </cell>
          <cell r="O2368" t="str">
            <v>100683197100</v>
          </cell>
          <cell r="P2368" t="e">
            <v>#N/A</v>
          </cell>
        </row>
        <row r="2369">
          <cell r="H2369">
            <v>72593</v>
          </cell>
          <cell r="I2369">
            <v>0</v>
          </cell>
          <cell r="J2369" t="str">
            <v>RAMA SHANKER MISHRA</v>
          </cell>
          <cell r="K2369" t="str">
            <v>SHARDA PRASAD MISHRA</v>
          </cell>
          <cell r="L2369" t="str">
            <v>SECURITY GUARD</v>
          </cell>
          <cell r="M2369">
            <v>0</v>
          </cell>
          <cell r="N2369" t="str">
            <v>100961032047</v>
          </cell>
          <cell r="O2369" t="str">
            <v>100961032047</v>
          </cell>
          <cell r="P2369" t="e">
            <v>#N/A</v>
          </cell>
        </row>
        <row r="2370">
          <cell r="H2370">
            <v>72594</v>
          </cell>
          <cell r="I2370">
            <v>0</v>
          </cell>
          <cell r="J2370" t="str">
            <v>RAMA KANT MISHRA</v>
          </cell>
          <cell r="K2370" t="str">
            <v>INDRA KANT MISHRA</v>
          </cell>
          <cell r="L2370" t="str">
            <v>SECURITY GUARD</v>
          </cell>
          <cell r="M2370">
            <v>0</v>
          </cell>
          <cell r="N2370" t="str">
            <v>100440562140</v>
          </cell>
          <cell r="O2370" t="str">
            <v>100440562140</v>
          </cell>
          <cell r="P2370" t="e">
            <v>#N/A</v>
          </cell>
        </row>
        <row r="2371">
          <cell r="H2371">
            <v>72595</v>
          </cell>
          <cell r="I2371">
            <v>0</v>
          </cell>
          <cell r="J2371" t="str">
            <v>SUJEET KUMAR</v>
          </cell>
          <cell r="K2371" t="str">
            <v>CHOTE LAL</v>
          </cell>
          <cell r="L2371" t="str">
            <v>SECURITY GUARD</v>
          </cell>
          <cell r="M2371">
            <v>0</v>
          </cell>
          <cell r="N2371" t="str">
            <v>100682674738</v>
          </cell>
          <cell r="O2371" t="str">
            <v>100682674738</v>
          </cell>
          <cell r="P2371" t="e">
            <v>#N/A</v>
          </cell>
        </row>
        <row r="2372">
          <cell r="H2372">
            <v>72596</v>
          </cell>
          <cell r="I2372">
            <v>0</v>
          </cell>
          <cell r="J2372" t="str">
            <v>RAM PRAKASH BATHAM</v>
          </cell>
          <cell r="K2372" t="str">
            <v>RAMBABU</v>
          </cell>
          <cell r="L2372" t="str">
            <v>SECURITY GUARD</v>
          </cell>
          <cell r="M2372">
            <v>0</v>
          </cell>
          <cell r="N2372" t="str">
            <v>101272987236</v>
          </cell>
          <cell r="O2372" t="str">
            <v>101272987236</v>
          </cell>
          <cell r="P2372" t="e">
            <v>#N/A</v>
          </cell>
        </row>
        <row r="2373">
          <cell r="H2373">
            <v>72597</v>
          </cell>
          <cell r="I2373">
            <v>0</v>
          </cell>
          <cell r="J2373" t="str">
            <v>BRIJ PRATAP SINGH</v>
          </cell>
          <cell r="K2373" t="str">
            <v>VISHWA NATH SINGH</v>
          </cell>
          <cell r="L2373" t="str">
            <v>SECURITY GUARD</v>
          </cell>
          <cell r="M2373">
            <v>0</v>
          </cell>
          <cell r="N2373" t="str">
            <v>100117470191</v>
          </cell>
          <cell r="O2373" t="str">
            <v>100117470191</v>
          </cell>
          <cell r="P2373" t="e">
            <v>#N/A</v>
          </cell>
        </row>
        <row r="2374">
          <cell r="H2374">
            <v>72598</v>
          </cell>
          <cell r="I2374">
            <v>0</v>
          </cell>
          <cell r="J2374" t="str">
            <v>MUKESH KUMAR</v>
          </cell>
          <cell r="K2374" t="str">
            <v>RAMESH CHANDRA</v>
          </cell>
          <cell r="L2374" t="str">
            <v>SECURITY GUARD</v>
          </cell>
          <cell r="M2374">
            <v>0</v>
          </cell>
          <cell r="N2374" t="str">
            <v>100683097470 </v>
          </cell>
          <cell r="O2374" t="str">
            <v>100683097470 </v>
          </cell>
          <cell r="P2374" t="e">
            <v>#N/A</v>
          </cell>
        </row>
        <row r="2375">
          <cell r="H2375">
            <v>72599</v>
          </cell>
          <cell r="I2375">
            <v>0</v>
          </cell>
          <cell r="J2375" t="str">
            <v>VIRENDRA KUMAR BAJPAI</v>
          </cell>
          <cell r="K2375" t="str">
            <v>VINOD KUMAR BAJPAI</v>
          </cell>
          <cell r="L2375" t="str">
            <v>SECURITY GUARD</v>
          </cell>
          <cell r="M2375">
            <v>0</v>
          </cell>
          <cell r="N2375" t="str">
            <v>100683307947</v>
          </cell>
          <cell r="O2375" t="str">
            <v>100683307947</v>
          </cell>
          <cell r="P2375" t="e">
            <v>#N/A</v>
          </cell>
        </row>
        <row r="2376">
          <cell r="H2376">
            <v>72600</v>
          </cell>
          <cell r="I2376">
            <v>0</v>
          </cell>
          <cell r="J2376" t="str">
            <v>SHRI NARAYAN SINGH</v>
          </cell>
          <cell r="K2376" t="str">
            <v>RAMNATH SINGH</v>
          </cell>
          <cell r="L2376" t="str">
            <v>SECURITY GUARD</v>
          </cell>
          <cell r="M2376">
            <v>0</v>
          </cell>
          <cell r="N2376" t="str">
            <v>100683208803</v>
          </cell>
          <cell r="O2376" t="str">
            <v>100683208803</v>
          </cell>
          <cell r="P2376" t="e">
            <v>#N/A</v>
          </cell>
        </row>
        <row r="2377">
          <cell r="H2377">
            <v>72601</v>
          </cell>
          <cell r="I2377">
            <v>0</v>
          </cell>
          <cell r="J2377" t="str">
            <v>KESHAV SINGH</v>
          </cell>
          <cell r="K2377" t="str">
            <v>SHIV DULARE SINGH</v>
          </cell>
          <cell r="L2377" t="str">
            <v>SECURITY SUPERVISOR</v>
          </cell>
          <cell r="M2377">
            <v>0</v>
          </cell>
          <cell r="N2377" t="str">
            <v>100683195735</v>
          </cell>
          <cell r="O2377" t="str">
            <v>100683195735</v>
          </cell>
          <cell r="P2377" t="e">
            <v>#N/A</v>
          </cell>
        </row>
        <row r="2378">
          <cell r="H2378">
            <v>72602</v>
          </cell>
          <cell r="I2378">
            <v>0</v>
          </cell>
          <cell r="J2378" t="str">
            <v>RAMKARAN YADAV</v>
          </cell>
          <cell r="K2378" t="str">
            <v>RAMFER YADAV</v>
          </cell>
          <cell r="L2378" t="str">
            <v>SECURITY GUARD</v>
          </cell>
          <cell r="M2378">
            <v>0</v>
          </cell>
          <cell r="N2378" t="str">
            <v>101247126710</v>
          </cell>
          <cell r="O2378" t="str">
            <v>101247126710</v>
          </cell>
          <cell r="P2378" t="e">
            <v>#N/A</v>
          </cell>
        </row>
        <row r="2379">
          <cell r="H2379">
            <v>72603</v>
          </cell>
          <cell r="I2379">
            <v>0</v>
          </cell>
          <cell r="J2379" t="str">
            <v>BHUNESHWAR KUMAR SINGH</v>
          </cell>
          <cell r="K2379" t="str">
            <v>SHEOPUJAN SINGH</v>
          </cell>
          <cell r="L2379" t="str">
            <v>SECURITY SUPERVISOR</v>
          </cell>
          <cell r="M2379">
            <v>0</v>
          </cell>
          <cell r="N2379" t="str">
            <v>100683194033</v>
          </cell>
          <cell r="O2379" t="str">
            <v>100683194033</v>
          </cell>
          <cell r="P2379" t="e">
            <v>#N/A</v>
          </cell>
        </row>
        <row r="2380">
          <cell r="H2380">
            <v>72604</v>
          </cell>
          <cell r="I2380">
            <v>0</v>
          </cell>
          <cell r="J2380" t="str">
            <v>HARENDRA SINGH</v>
          </cell>
          <cell r="K2380" t="str">
            <v>LATE-SHIVLAKHAN SINGH</v>
          </cell>
          <cell r="L2380" t="str">
            <v>SECURITY GUARD</v>
          </cell>
          <cell r="M2380">
            <v>0</v>
          </cell>
          <cell r="N2380" t="str">
            <v>101108669928</v>
          </cell>
          <cell r="O2380" t="str">
            <v>101108669928</v>
          </cell>
          <cell r="P2380" t="e">
            <v>#N/A</v>
          </cell>
        </row>
        <row r="2381">
          <cell r="H2381">
            <v>72605</v>
          </cell>
          <cell r="I2381">
            <v>0</v>
          </cell>
          <cell r="J2381" t="str">
            <v>RAJESH KUMAR SINGH</v>
          </cell>
          <cell r="K2381" t="str">
            <v>DESH RAJ SINGH</v>
          </cell>
          <cell r="L2381" t="str">
            <v>SECURITY GUARD</v>
          </cell>
          <cell r="M2381">
            <v>0</v>
          </cell>
          <cell r="N2381" t="str">
            <v>101272164395 </v>
          </cell>
          <cell r="O2381" t="str">
            <v>101272164395 </v>
          </cell>
          <cell r="P2381" t="e">
            <v>#N/A</v>
          </cell>
        </row>
        <row r="2382">
          <cell r="H2382">
            <v>72606</v>
          </cell>
          <cell r="I2382">
            <v>0</v>
          </cell>
          <cell r="J2382" t="str">
            <v>SURENDRA MISHRA</v>
          </cell>
          <cell r="K2382" t="str">
            <v>BRIJWASI MISHRA</v>
          </cell>
          <cell r="L2382" t="str">
            <v>SECURITY GUARD</v>
          </cell>
          <cell r="M2382">
            <v>0</v>
          </cell>
          <cell r="N2382" t="str">
            <v>100682651098</v>
          </cell>
          <cell r="O2382" t="str">
            <v>100682651098</v>
          </cell>
          <cell r="P2382" t="e">
            <v>#N/A</v>
          </cell>
        </row>
        <row r="2383">
          <cell r="H2383">
            <v>72607</v>
          </cell>
          <cell r="I2383">
            <v>0</v>
          </cell>
          <cell r="J2383" t="str">
            <v>RITU KUMAR SINGH</v>
          </cell>
          <cell r="K2383" t="str">
            <v>PRABHU NATH SINGH</v>
          </cell>
          <cell r="L2383" t="str">
            <v>SECURITY GUARD</v>
          </cell>
          <cell r="M2383">
            <v>0</v>
          </cell>
          <cell r="N2383" t="str">
            <v>101086636298</v>
          </cell>
          <cell r="O2383" t="str">
            <v>101086636298</v>
          </cell>
          <cell r="P2383" t="e">
            <v>#N/A</v>
          </cell>
        </row>
        <row r="2384">
          <cell r="H2384">
            <v>72608</v>
          </cell>
          <cell r="I2384">
            <v>0</v>
          </cell>
          <cell r="J2384" t="str">
            <v>VIRENDRA SINGH</v>
          </cell>
          <cell r="K2384" t="str">
            <v>SITARAM SINGH</v>
          </cell>
          <cell r="L2384" t="str">
            <v>SECURITY SUPERVISOR</v>
          </cell>
          <cell r="M2384">
            <v>0</v>
          </cell>
          <cell r="N2384" t="str">
            <v>100773066355</v>
          </cell>
          <cell r="O2384" t="str">
            <v>100773066355</v>
          </cell>
          <cell r="P2384" t="e">
            <v>#N/A</v>
          </cell>
        </row>
        <row r="2385">
          <cell r="H2385">
            <v>72609</v>
          </cell>
          <cell r="I2385">
            <v>0</v>
          </cell>
          <cell r="J2385" t="str">
            <v>SHYAM PRATAP TIWARI</v>
          </cell>
          <cell r="K2385" t="str">
            <v>INDRAJEET TIWARI</v>
          </cell>
          <cell r="L2385" t="str">
            <v>SECURITY GUARD</v>
          </cell>
          <cell r="M2385">
            <v>0</v>
          </cell>
          <cell r="N2385" t="str">
            <v>100978203006</v>
          </cell>
          <cell r="O2385" t="str">
            <v>100978203006</v>
          </cell>
          <cell r="P2385" t="e">
            <v>#N/A</v>
          </cell>
        </row>
        <row r="2386">
          <cell r="H2386">
            <v>72610</v>
          </cell>
          <cell r="I2386">
            <v>0</v>
          </cell>
          <cell r="J2386" t="str">
            <v>SHAILESH KUMAR YADAV</v>
          </cell>
          <cell r="K2386" t="str">
            <v>SURESH YADAV</v>
          </cell>
          <cell r="L2386" t="str">
            <v>SECURITY GUARD</v>
          </cell>
          <cell r="M2386">
            <v>0</v>
          </cell>
          <cell r="N2386" t="str">
            <v>100444419666</v>
          </cell>
          <cell r="O2386" t="str">
            <v>100444419666</v>
          </cell>
          <cell r="P2386" t="e">
            <v>#N/A</v>
          </cell>
        </row>
        <row r="2387">
          <cell r="H2387">
            <v>72611</v>
          </cell>
          <cell r="I2387">
            <v>0</v>
          </cell>
          <cell r="J2387" t="str">
            <v>BIPIN KUMAR</v>
          </cell>
          <cell r="K2387" t="str">
            <v>RAM SURESH</v>
          </cell>
          <cell r="L2387" t="str">
            <v>SECURITY GUARD</v>
          </cell>
          <cell r="M2387">
            <v>0</v>
          </cell>
          <cell r="N2387" t="str">
            <v>100683080409</v>
          </cell>
          <cell r="O2387" t="str">
            <v>100683080409</v>
          </cell>
          <cell r="P2387" t="e">
            <v>#N/A</v>
          </cell>
        </row>
        <row r="2388">
          <cell r="H2388">
            <v>72612</v>
          </cell>
          <cell r="I2388">
            <v>0</v>
          </cell>
          <cell r="J2388" t="str">
            <v>CHHOTE LAL</v>
          </cell>
          <cell r="K2388" t="str">
            <v>LATE-RANJILAL</v>
          </cell>
          <cell r="L2388" t="str">
            <v>SECURITY GUARD</v>
          </cell>
          <cell r="M2388">
            <v>0</v>
          </cell>
          <cell r="N2388" t="str">
            <v>100683113555</v>
          </cell>
          <cell r="O2388" t="str">
            <v>100683113555</v>
          </cell>
          <cell r="P2388" t="e">
            <v>#N/A</v>
          </cell>
        </row>
        <row r="2389">
          <cell r="H2389">
            <v>72613</v>
          </cell>
          <cell r="I2389">
            <v>0</v>
          </cell>
          <cell r="J2389" t="str">
            <v>VIJAY KUMAR</v>
          </cell>
          <cell r="K2389" t="str">
            <v>LAL CHAND</v>
          </cell>
          <cell r="L2389" t="str">
            <v>SECURITY GUARD</v>
          </cell>
          <cell r="M2389">
            <v>0</v>
          </cell>
          <cell r="N2389" t="str">
            <v>100978203010</v>
          </cell>
          <cell r="O2389" t="str">
            <v>100978203010</v>
          </cell>
          <cell r="P2389" t="e">
            <v>#N/A</v>
          </cell>
        </row>
        <row r="2390">
          <cell r="H2390">
            <v>72614</v>
          </cell>
          <cell r="I2390">
            <v>0</v>
          </cell>
          <cell r="J2390" t="str">
            <v>RAJ KRISHAN</v>
          </cell>
          <cell r="K2390" t="str">
            <v>RAMNATH</v>
          </cell>
          <cell r="L2390" t="str">
            <v>SECURITY GUARD</v>
          </cell>
          <cell r="M2390">
            <v>0</v>
          </cell>
          <cell r="N2390" t="str">
            <v>100683077236</v>
          </cell>
          <cell r="O2390" t="str">
            <v>100683077236</v>
          </cell>
          <cell r="P2390" t="e">
            <v>#N/A</v>
          </cell>
        </row>
        <row r="2391">
          <cell r="H2391">
            <v>72615</v>
          </cell>
          <cell r="I2391">
            <v>0</v>
          </cell>
          <cell r="J2391" t="str">
            <v>AMOD KUMAR TIWARI</v>
          </cell>
          <cell r="K2391" t="str">
            <v>HARI KISHORE TIWARI</v>
          </cell>
          <cell r="L2391" t="str">
            <v>SECURITY GUARD</v>
          </cell>
          <cell r="M2391">
            <v>0</v>
          </cell>
          <cell r="N2391" t="str">
            <v>100682759911</v>
          </cell>
          <cell r="O2391" t="str">
            <v>100682759911</v>
          </cell>
          <cell r="P2391" t="e">
            <v>#N/A</v>
          </cell>
        </row>
        <row r="2392">
          <cell r="H2392">
            <v>72616</v>
          </cell>
          <cell r="I2392">
            <v>0</v>
          </cell>
          <cell r="J2392" t="str">
            <v>SONI SINGH</v>
          </cell>
          <cell r="K2392" t="str">
            <v>UDAY PRATAP SINGH</v>
          </cell>
          <cell r="L2392" t="str">
            <v>SECURITY GUARD</v>
          </cell>
          <cell r="M2392">
            <v>0</v>
          </cell>
          <cell r="N2392" t="str">
            <v>100683279221</v>
          </cell>
          <cell r="O2392" t="str">
            <v>100683279221</v>
          </cell>
          <cell r="P2392" t="e">
            <v>#N/A</v>
          </cell>
        </row>
        <row r="2393">
          <cell r="H2393">
            <v>72617</v>
          </cell>
          <cell r="I2393">
            <v>0</v>
          </cell>
          <cell r="J2393" t="str">
            <v>UDAI PRATAP SINGH</v>
          </cell>
          <cell r="K2393" t="str">
            <v>SHYAM NARAYAN SINGH</v>
          </cell>
          <cell r="L2393" t="str">
            <v>SECURITY GUARD</v>
          </cell>
          <cell r="M2393">
            <v>0</v>
          </cell>
          <cell r="N2393" t="str">
            <v>100683211917</v>
          </cell>
          <cell r="O2393" t="str">
            <v>100683211917</v>
          </cell>
          <cell r="P2393" t="e">
            <v>#N/A</v>
          </cell>
        </row>
        <row r="2394">
          <cell r="H2394">
            <v>72618</v>
          </cell>
          <cell r="I2394">
            <v>0</v>
          </cell>
          <cell r="J2394" t="str">
            <v>SUBHASH CHANDRA PATHAK</v>
          </cell>
          <cell r="K2394" t="str">
            <v>LATE-KAILASH PATHAK</v>
          </cell>
          <cell r="L2394" t="str">
            <v>SECURITY GUARD</v>
          </cell>
          <cell r="M2394">
            <v>0</v>
          </cell>
          <cell r="N2394" t="str">
            <v>100772404513</v>
          </cell>
          <cell r="O2394" t="str">
            <v>100772404513</v>
          </cell>
          <cell r="P2394" t="e">
            <v>#N/A</v>
          </cell>
        </row>
        <row r="2395">
          <cell r="H2395">
            <v>72619</v>
          </cell>
          <cell r="I2395">
            <v>0</v>
          </cell>
          <cell r="J2395" t="str">
            <v>BINDA PRASAD</v>
          </cell>
          <cell r="K2395" t="str">
            <v>BABU LAL</v>
          </cell>
          <cell r="L2395" t="str">
            <v>SECURITY GUARD</v>
          </cell>
          <cell r="M2395">
            <v>0</v>
          </cell>
          <cell r="N2395" t="str">
            <v>100682605045</v>
          </cell>
          <cell r="O2395" t="str">
            <v>100682605045</v>
          </cell>
          <cell r="P2395" t="e">
            <v>#N/A</v>
          </cell>
        </row>
        <row r="2396">
          <cell r="H2396">
            <v>72620</v>
          </cell>
          <cell r="I2396">
            <v>0</v>
          </cell>
          <cell r="J2396" t="str">
            <v>SHISHUPAL SINGH</v>
          </cell>
          <cell r="K2396" t="str">
            <v>KALYAN SINGH</v>
          </cell>
          <cell r="L2396" t="str">
            <v>SECURITY GUARD</v>
          </cell>
          <cell r="M2396">
            <v>0</v>
          </cell>
          <cell r="N2396" t="str">
            <v>100682813445</v>
          </cell>
          <cell r="O2396" t="str">
            <v>100682813445</v>
          </cell>
          <cell r="P2396" t="e">
            <v>#N/A</v>
          </cell>
        </row>
        <row r="2397">
          <cell r="H2397">
            <v>72621</v>
          </cell>
          <cell r="I2397">
            <v>0</v>
          </cell>
          <cell r="J2397" t="str">
            <v>RAM SAJIWAN</v>
          </cell>
          <cell r="K2397" t="str">
            <v>BAL GOVIND</v>
          </cell>
          <cell r="L2397" t="str">
            <v>SECURITY GUARD</v>
          </cell>
          <cell r="M2397">
            <v>0</v>
          </cell>
          <cell r="N2397" t="str">
            <v>100682611510</v>
          </cell>
          <cell r="O2397" t="str">
            <v>100682611510</v>
          </cell>
          <cell r="P2397" t="e">
            <v>#N/A</v>
          </cell>
        </row>
        <row r="2398">
          <cell r="H2398">
            <v>72622</v>
          </cell>
          <cell r="I2398">
            <v>0</v>
          </cell>
          <cell r="J2398" t="str">
            <v>PUSHKAR SINGH CHAUHAN</v>
          </cell>
          <cell r="K2398" t="str">
            <v>HAYAT SINGH CHAUHAN</v>
          </cell>
          <cell r="L2398" t="str">
            <v>SECURITY GUARD</v>
          </cell>
          <cell r="M2398">
            <v>0</v>
          </cell>
          <cell r="N2398" t="str">
            <v>100682765953</v>
          </cell>
          <cell r="O2398" t="str">
            <v>100682765953</v>
          </cell>
          <cell r="P2398" t="e">
            <v>#N/A</v>
          </cell>
        </row>
        <row r="2399">
          <cell r="H2399">
            <v>72623</v>
          </cell>
          <cell r="I2399">
            <v>0</v>
          </cell>
          <cell r="J2399" t="str">
            <v>KAMLESHWAR SINGH</v>
          </cell>
          <cell r="K2399" t="str">
            <v>HARDEV SINGH</v>
          </cell>
          <cell r="L2399" t="str">
            <v>SECURITY GUARD</v>
          </cell>
          <cell r="M2399">
            <v>0</v>
          </cell>
          <cell r="N2399" t="str">
            <v>100682758892</v>
          </cell>
          <cell r="O2399" t="str">
            <v>100682758892</v>
          </cell>
          <cell r="P2399" t="e">
            <v>#N/A</v>
          </cell>
        </row>
        <row r="2400">
          <cell r="H2400">
            <v>72624</v>
          </cell>
          <cell r="I2400">
            <v>0</v>
          </cell>
          <cell r="J2400" t="str">
            <v>SANTOSH KUMAR SINGH</v>
          </cell>
          <cell r="K2400" t="str">
            <v>RAM NARESH SINGH</v>
          </cell>
          <cell r="L2400" t="str">
            <v>SECURITY GUARD</v>
          </cell>
          <cell r="M2400">
            <v>0</v>
          </cell>
          <cell r="N2400" t="str">
            <v>100683077075</v>
          </cell>
          <cell r="O2400" t="str">
            <v>100683077075</v>
          </cell>
          <cell r="P2400" t="e">
            <v>#N/A</v>
          </cell>
        </row>
        <row r="2401">
          <cell r="H2401">
            <v>72625</v>
          </cell>
          <cell r="I2401">
            <v>0</v>
          </cell>
          <cell r="J2401" t="str">
            <v>ANIL KUMAR</v>
          </cell>
          <cell r="K2401" t="str">
            <v>ANIRUDH PRASAD YADAV</v>
          </cell>
          <cell r="L2401" t="str">
            <v>SECURITY GUARD</v>
          </cell>
          <cell r="M2401">
            <v>0</v>
          </cell>
          <cell r="N2401" t="str">
            <v>100682583553</v>
          </cell>
          <cell r="O2401" t="str">
            <v>100682583553</v>
          </cell>
          <cell r="P2401" t="e">
            <v>#N/A</v>
          </cell>
        </row>
        <row r="2402">
          <cell r="H2402">
            <v>72626</v>
          </cell>
          <cell r="I2402">
            <v>0</v>
          </cell>
          <cell r="J2402" t="str">
            <v>MAHESH PRASAD YADAV</v>
          </cell>
          <cell r="K2402" t="str">
            <v>TIKA RAM YADAV</v>
          </cell>
          <cell r="L2402" t="str">
            <v>SECURITY GUARD</v>
          </cell>
          <cell r="M2402">
            <v>0</v>
          </cell>
          <cell r="N2402" t="str">
            <v>100683274547</v>
          </cell>
          <cell r="O2402" t="str">
            <v>100683274547</v>
          </cell>
          <cell r="P2402" t="e">
            <v>#N/A</v>
          </cell>
        </row>
        <row r="2403">
          <cell r="H2403">
            <v>72627</v>
          </cell>
          <cell r="I2403">
            <v>0</v>
          </cell>
          <cell r="J2403" t="str">
            <v>GAJENDRA SINGH BHANDARI</v>
          </cell>
          <cell r="K2403" t="str">
            <v>SHER SINGH BHANDARI</v>
          </cell>
          <cell r="L2403" t="str">
            <v>SECURITY GUARD</v>
          </cell>
          <cell r="M2403">
            <v>0</v>
          </cell>
          <cell r="N2403" t="str">
            <v>101108669900</v>
          </cell>
          <cell r="O2403" t="str">
            <v>101108669900</v>
          </cell>
          <cell r="P2403" t="e">
            <v>#N/A</v>
          </cell>
        </row>
        <row r="2404">
          <cell r="H2404">
            <v>72628</v>
          </cell>
          <cell r="I2404">
            <v>0</v>
          </cell>
          <cell r="J2404" t="str">
            <v>SHIV CHANDRA PANDEY</v>
          </cell>
          <cell r="K2404" t="str">
            <v>RAM LAKHAN PANDEY</v>
          </cell>
          <cell r="L2404" t="str">
            <v>SECURITY GUARD</v>
          </cell>
          <cell r="M2404">
            <v>0</v>
          </cell>
          <cell r="N2404" t="str">
            <v>100683075813</v>
          </cell>
          <cell r="O2404" t="str">
            <v>100683075813</v>
          </cell>
          <cell r="P2404" t="e">
            <v>#N/A</v>
          </cell>
        </row>
        <row r="2405">
          <cell r="H2405">
            <v>72629</v>
          </cell>
          <cell r="I2405">
            <v>0</v>
          </cell>
          <cell r="J2405" t="str">
            <v>MAHENDR KUMAR JENA</v>
          </cell>
          <cell r="K2405" t="str">
            <v>RAGHUNATH JENA</v>
          </cell>
          <cell r="L2405" t="str">
            <v>SECURITY GUARD</v>
          </cell>
          <cell r="M2405">
            <v>0</v>
          </cell>
          <cell r="N2405" t="str">
            <v>100683049526</v>
          </cell>
          <cell r="O2405" t="str">
            <v>100683049526</v>
          </cell>
          <cell r="P2405" t="e">
            <v>#N/A</v>
          </cell>
        </row>
        <row r="2406">
          <cell r="H2406">
            <v>72630</v>
          </cell>
          <cell r="I2406">
            <v>0</v>
          </cell>
          <cell r="J2406" t="str">
            <v>RAVI RAI</v>
          </cell>
          <cell r="K2406" t="str">
            <v>BINDRAMAN RAI</v>
          </cell>
          <cell r="L2406" t="str">
            <v>SECURITY GUARD</v>
          </cell>
          <cell r="M2406">
            <v>0</v>
          </cell>
          <cell r="N2406" t="str">
            <v>100682645125</v>
          </cell>
          <cell r="O2406" t="str">
            <v>100682645125</v>
          </cell>
          <cell r="P2406" t="e">
            <v>#N/A</v>
          </cell>
        </row>
        <row r="2407">
          <cell r="H2407">
            <v>72631</v>
          </cell>
          <cell r="I2407">
            <v>0</v>
          </cell>
          <cell r="J2407" t="str">
            <v>GULAB SINGH</v>
          </cell>
          <cell r="K2407" t="str">
            <v>RAM KISHOR SINGH</v>
          </cell>
          <cell r="L2407" t="str">
            <v>SECURITY GUARD</v>
          </cell>
          <cell r="M2407">
            <v>0</v>
          </cell>
          <cell r="N2407" t="str">
            <v>100683074954</v>
          </cell>
          <cell r="O2407" t="str">
            <v>100683074954</v>
          </cell>
          <cell r="P2407" t="e">
            <v>#N/A</v>
          </cell>
        </row>
        <row r="2408">
          <cell r="H2408">
            <v>72632</v>
          </cell>
          <cell r="I2408">
            <v>0</v>
          </cell>
          <cell r="J2408" t="str">
            <v>MAN MOHAN SINGH</v>
          </cell>
          <cell r="K2408" t="str">
            <v>PREM SINGH</v>
          </cell>
          <cell r="L2408" t="str">
            <v>SECURITY GUARD</v>
          </cell>
          <cell r="M2408">
            <v>0</v>
          </cell>
          <cell r="N2408" t="str">
            <v>100683034545</v>
          </cell>
          <cell r="O2408" t="str">
            <v>100683034545</v>
          </cell>
          <cell r="P2408" t="e">
            <v>#N/A</v>
          </cell>
        </row>
        <row r="2409">
          <cell r="H2409">
            <v>72633</v>
          </cell>
          <cell r="I2409">
            <v>0</v>
          </cell>
          <cell r="J2409" t="str">
            <v>TEJ SINGH</v>
          </cell>
          <cell r="K2409" t="str">
            <v>JAGANNATH PRASAD</v>
          </cell>
          <cell r="L2409" t="str">
            <v>SECURITY GUARD</v>
          </cell>
          <cell r="M2409">
            <v>0</v>
          </cell>
          <cell r="N2409" t="str">
            <v>100390138560</v>
          </cell>
          <cell r="O2409" t="str">
            <v>100390138560</v>
          </cell>
          <cell r="P2409" t="e">
            <v>#N/A</v>
          </cell>
        </row>
        <row r="2410">
          <cell r="H2410">
            <v>72634</v>
          </cell>
          <cell r="I2410">
            <v>0</v>
          </cell>
          <cell r="J2410" t="str">
            <v>RAM PRAKASH MISHRA</v>
          </cell>
          <cell r="K2410" t="str">
            <v>SHIV HARSH MISHRA</v>
          </cell>
          <cell r="L2410" t="str">
            <v>SECURITY SUPERVISOR</v>
          </cell>
          <cell r="M2410">
            <v>0</v>
          </cell>
          <cell r="N2410" t="str">
            <v>100682866177</v>
          </cell>
          <cell r="O2410" t="str">
            <v>100682866177</v>
          </cell>
          <cell r="P2410" t="e">
            <v>#N/A</v>
          </cell>
        </row>
        <row r="2411">
          <cell r="H2411">
            <v>72635</v>
          </cell>
          <cell r="I2411">
            <v>0</v>
          </cell>
          <cell r="J2411" t="str">
            <v>RAJESH THAPA</v>
          </cell>
          <cell r="K2411" t="str">
            <v>CHANDRA BAHADUR</v>
          </cell>
          <cell r="L2411" t="str">
            <v>SECURITY GUARD</v>
          </cell>
          <cell r="M2411">
            <v>0</v>
          </cell>
          <cell r="N2411" t="str">
            <v>100682659133</v>
          </cell>
          <cell r="O2411" t="str">
            <v>100682659133</v>
          </cell>
          <cell r="P2411" t="e">
            <v>#N/A</v>
          </cell>
        </row>
        <row r="2412">
          <cell r="H2412">
            <v>72636</v>
          </cell>
          <cell r="I2412">
            <v>0</v>
          </cell>
          <cell r="J2412" t="str">
            <v>SRINIWAS TIWARI</v>
          </cell>
          <cell r="K2412" t="str">
            <v>MUKTI NATH TIWARI</v>
          </cell>
          <cell r="L2412" t="str">
            <v>SECURITY GUARD</v>
          </cell>
          <cell r="M2412">
            <v>0</v>
          </cell>
          <cell r="N2412" t="str">
            <v>100682947236</v>
          </cell>
          <cell r="O2412" t="str">
            <v>100682947236</v>
          </cell>
          <cell r="P2412" t="e">
            <v>#N/A</v>
          </cell>
        </row>
        <row r="2413">
          <cell r="H2413">
            <v>72637</v>
          </cell>
          <cell r="I2413">
            <v>0</v>
          </cell>
          <cell r="J2413" t="str">
            <v>VAIBHAV PANDEY</v>
          </cell>
          <cell r="K2413" t="str">
            <v>YOGENDRA NATH PANDEY</v>
          </cell>
          <cell r="L2413" t="str">
            <v>SECURITY GUARD</v>
          </cell>
          <cell r="M2413">
            <v>0</v>
          </cell>
          <cell r="N2413" t="str">
            <v>100773226252</v>
          </cell>
          <cell r="O2413" t="str">
            <v>100773226252</v>
          </cell>
          <cell r="P2413" t="e">
            <v>#N/A</v>
          </cell>
        </row>
        <row r="2414">
          <cell r="H2414">
            <v>72638</v>
          </cell>
          <cell r="I2414">
            <v>0</v>
          </cell>
          <cell r="J2414" t="str">
            <v>AMIT KUMAR SINGH</v>
          </cell>
          <cell r="K2414" t="str">
            <v>CHANDRA BHAN SINGH</v>
          </cell>
          <cell r="L2414" t="str">
            <v>SECURITY GUARD</v>
          </cell>
          <cell r="M2414">
            <v>0</v>
          </cell>
          <cell r="N2414" t="str">
            <v>101193665092</v>
          </cell>
          <cell r="O2414" t="str">
            <v>101193665092</v>
          </cell>
          <cell r="P2414" t="e">
            <v>#N/A</v>
          </cell>
        </row>
        <row r="2415">
          <cell r="H2415">
            <v>72639</v>
          </cell>
          <cell r="I2415">
            <v>0</v>
          </cell>
          <cell r="J2415" t="str">
            <v>AWDHESH KUMAR SINGH</v>
          </cell>
          <cell r="K2415" t="str">
            <v>SACHCHIDANAND SINGH</v>
          </cell>
          <cell r="L2415" t="str">
            <v>SECURITY GUARD</v>
          </cell>
          <cell r="M2415">
            <v>0</v>
          </cell>
          <cell r="N2415" t="str">
            <v>100683134743</v>
          </cell>
          <cell r="O2415" t="str">
            <v>100683134743</v>
          </cell>
          <cell r="P2415" t="e">
            <v>#N/A</v>
          </cell>
        </row>
        <row r="2416">
          <cell r="H2416">
            <v>72640</v>
          </cell>
          <cell r="I2416">
            <v>0</v>
          </cell>
          <cell r="J2416" t="str">
            <v>LAXMI KANT AWASTHI</v>
          </cell>
          <cell r="K2416" t="str">
            <v>RAM SWAROOP AWASTHI</v>
          </cell>
          <cell r="L2416" t="str">
            <v>SECURITY GUARD</v>
          </cell>
          <cell r="M2416">
            <v>0</v>
          </cell>
          <cell r="N2416" t="str">
            <v>100683080497</v>
          </cell>
          <cell r="O2416" t="str">
            <v>100683080497</v>
          </cell>
          <cell r="P2416" t="e">
            <v>#N/A</v>
          </cell>
        </row>
        <row r="2417">
          <cell r="H2417">
            <v>72641</v>
          </cell>
          <cell r="I2417">
            <v>0</v>
          </cell>
          <cell r="J2417" t="str">
            <v>SAIN SINGH NEGI</v>
          </cell>
          <cell r="K2417" t="str">
            <v>SHER SINGH</v>
          </cell>
          <cell r="L2417" t="str">
            <v>SECURITY GUARD</v>
          </cell>
          <cell r="M2417">
            <v>0</v>
          </cell>
          <cell r="N2417" t="str">
            <v>100683194098</v>
          </cell>
          <cell r="O2417" t="str">
            <v>100683194098</v>
          </cell>
          <cell r="P2417" t="e">
            <v>#N/A</v>
          </cell>
        </row>
        <row r="2418">
          <cell r="H2418">
            <v>72642</v>
          </cell>
          <cell r="I2418">
            <v>0</v>
          </cell>
          <cell r="J2418" t="str">
            <v>MANOJ KUMAR PAL</v>
          </cell>
          <cell r="K2418" t="str">
            <v>A.K. PAL</v>
          </cell>
          <cell r="L2418" t="str">
            <v>SECURITY GUARD</v>
          </cell>
          <cell r="M2418">
            <v>0</v>
          </cell>
          <cell r="N2418" t="str">
            <v>100682555420</v>
          </cell>
          <cell r="O2418" t="str">
            <v>100682555420</v>
          </cell>
          <cell r="P2418" t="e">
            <v>#N/A</v>
          </cell>
        </row>
        <row r="2419">
          <cell r="H2419">
            <v>72643</v>
          </cell>
          <cell r="I2419">
            <v>0</v>
          </cell>
          <cell r="J2419" t="str">
            <v>KARNA NAYAK</v>
          </cell>
          <cell r="K2419" t="str">
            <v>BIMBADHAR NAYAK</v>
          </cell>
          <cell r="L2419" t="str">
            <v>SECURITY GUARD</v>
          </cell>
          <cell r="M2419">
            <v>0</v>
          </cell>
          <cell r="N2419" t="str">
            <v>100682644352</v>
          </cell>
          <cell r="O2419" t="str">
            <v>100682644352</v>
          </cell>
          <cell r="P2419" t="e">
            <v>#N/A</v>
          </cell>
        </row>
        <row r="2420">
          <cell r="H2420">
            <v>72644</v>
          </cell>
          <cell r="I2420">
            <v>0</v>
          </cell>
          <cell r="J2420" t="str">
            <v>SHAILENDRA PRATAP SINGH</v>
          </cell>
          <cell r="K2420" t="str">
            <v>SURENDRA BAHADUR SINGH</v>
          </cell>
          <cell r="L2420" t="str">
            <v>SECURITY GUARD</v>
          </cell>
          <cell r="M2420">
            <v>0</v>
          </cell>
          <cell r="N2420">
            <v>100683251433</v>
          </cell>
          <cell r="O2420">
            <v>100683251433</v>
          </cell>
          <cell r="P2420" t="e">
            <v>#N/A</v>
          </cell>
        </row>
        <row r="2421">
          <cell r="H2421">
            <v>72645</v>
          </cell>
          <cell r="I2421">
            <v>0</v>
          </cell>
          <cell r="J2421" t="str">
            <v>ROHIT KUMAR SINGH</v>
          </cell>
          <cell r="K2421" t="str">
            <v>SATYA NARAYAN SINGH</v>
          </cell>
          <cell r="L2421" t="str">
            <v>SECURITY GUARD</v>
          </cell>
          <cell r="M2421">
            <v>0</v>
          </cell>
          <cell r="N2421" t="str">
            <v>100314977670</v>
          </cell>
          <cell r="O2421" t="str">
            <v>100314977670</v>
          </cell>
          <cell r="P2421" t="e">
            <v>#N/A</v>
          </cell>
        </row>
        <row r="2422">
          <cell r="H2422">
            <v>72646</v>
          </cell>
          <cell r="I2422">
            <v>0</v>
          </cell>
          <cell r="J2422" t="str">
            <v>BRIJMOHAN SINGH</v>
          </cell>
          <cell r="K2422" t="str">
            <v>BHOLA SINGH</v>
          </cell>
          <cell r="L2422" t="str">
            <v>SECURITY GUARD</v>
          </cell>
          <cell r="M2422">
            <v>0</v>
          </cell>
          <cell r="N2422" t="str">
            <v>101282152473</v>
          </cell>
          <cell r="O2422" t="str">
            <v>101282152473</v>
          </cell>
          <cell r="P2422" t="e">
            <v>#N/A</v>
          </cell>
        </row>
        <row r="2423">
          <cell r="H2423">
            <v>72647</v>
          </cell>
          <cell r="I2423">
            <v>0</v>
          </cell>
          <cell r="J2423" t="str">
            <v>SURYABHAN SINGH</v>
          </cell>
          <cell r="K2423" t="str">
            <v>INDRADEV SINGH</v>
          </cell>
          <cell r="L2423" t="str">
            <v>SECURITY GUARD</v>
          </cell>
          <cell r="M2423">
            <v>0</v>
          </cell>
          <cell r="N2423" t="str">
            <v>100682772896</v>
          </cell>
          <cell r="O2423" t="str">
            <v>100682772896</v>
          </cell>
          <cell r="P2423" t="e">
            <v>#N/A</v>
          </cell>
        </row>
        <row r="2424">
          <cell r="H2424">
            <v>72648</v>
          </cell>
          <cell r="I2424">
            <v>0</v>
          </cell>
          <cell r="J2424" t="str">
            <v>RAHUL VERMA</v>
          </cell>
          <cell r="K2424" t="str">
            <v>SUSHIL KUMAR</v>
          </cell>
          <cell r="L2424" t="str">
            <v>SECURITY GUARD</v>
          </cell>
          <cell r="M2424">
            <v>0</v>
          </cell>
          <cell r="N2424" t="str">
            <v>100634899288</v>
          </cell>
          <cell r="O2424" t="str">
            <v>100634899288</v>
          </cell>
          <cell r="P2424" t="e">
            <v>#N/A</v>
          </cell>
        </row>
        <row r="2425">
          <cell r="H2425">
            <v>72649</v>
          </cell>
          <cell r="I2425">
            <v>0</v>
          </cell>
          <cell r="J2425" t="str">
            <v>RUPESH KUMAR SINGH CHAUHAN</v>
          </cell>
          <cell r="K2425" t="str">
            <v>SANT BUX SINGH</v>
          </cell>
          <cell r="L2425" t="str">
            <v>SECURITY GUARD</v>
          </cell>
          <cell r="M2425">
            <v>0</v>
          </cell>
          <cell r="N2425" t="str">
            <v>101247126706</v>
          </cell>
          <cell r="O2425" t="str">
            <v>101247126706</v>
          </cell>
          <cell r="P2425" t="e">
            <v>#N/A</v>
          </cell>
        </row>
        <row r="2426">
          <cell r="H2426">
            <v>72650</v>
          </cell>
          <cell r="I2426">
            <v>0</v>
          </cell>
          <cell r="J2426" t="str">
            <v>DIWAKAR</v>
          </cell>
          <cell r="K2426" t="str">
            <v>RAM LAKSHAN</v>
          </cell>
          <cell r="L2426" t="str">
            <v>SECURITY GUARD</v>
          </cell>
          <cell r="M2426">
            <v>0</v>
          </cell>
          <cell r="N2426" t="str">
            <v>101108669890</v>
          </cell>
          <cell r="O2426" t="str">
            <v>101108669890</v>
          </cell>
          <cell r="P2426" t="e">
            <v>#N/A</v>
          </cell>
        </row>
        <row r="2427">
          <cell r="H2427">
            <v>72651</v>
          </cell>
          <cell r="I2427">
            <v>0</v>
          </cell>
          <cell r="J2427" t="str">
            <v>SUDARSHAN RAM</v>
          </cell>
          <cell r="K2427" t="str">
            <v>RAJ MOHAN RAM</v>
          </cell>
          <cell r="L2427" t="str">
            <v>SECURITY GUARD</v>
          </cell>
          <cell r="M2427">
            <v>0</v>
          </cell>
          <cell r="N2427" t="str">
            <v>100683052889</v>
          </cell>
          <cell r="O2427" t="str">
            <v>100683052889</v>
          </cell>
          <cell r="P2427" t="e">
            <v>#N/A</v>
          </cell>
        </row>
        <row r="2428">
          <cell r="H2428">
            <v>72652</v>
          </cell>
          <cell r="I2428">
            <v>0</v>
          </cell>
          <cell r="J2428" t="str">
            <v>JAI PRAKASH TIWARI</v>
          </cell>
          <cell r="K2428" t="str">
            <v>KARAM RAJ TIWARI</v>
          </cell>
          <cell r="L2428" t="str">
            <v>SECURITY GUARD</v>
          </cell>
          <cell r="M2428">
            <v>0</v>
          </cell>
          <cell r="N2428" t="str">
            <v>101130409528</v>
          </cell>
          <cell r="O2428" t="str">
            <v>101130409528</v>
          </cell>
          <cell r="P2428" t="e">
            <v>#N/A</v>
          </cell>
        </row>
        <row r="2429">
          <cell r="H2429">
            <v>72653</v>
          </cell>
          <cell r="I2429">
            <v>0</v>
          </cell>
          <cell r="J2429" t="str">
            <v>SURYDEV CHAUHAN</v>
          </cell>
          <cell r="K2429" t="str">
            <v>KAILASH CHAUHAN</v>
          </cell>
          <cell r="L2429" t="str">
            <v>SECURITY GUARD</v>
          </cell>
          <cell r="M2429">
            <v>0</v>
          </cell>
          <cell r="N2429" t="str">
            <v>100682809538</v>
          </cell>
          <cell r="O2429" t="str">
            <v>100682809538</v>
          </cell>
          <cell r="P2429" t="e">
            <v>#N/A</v>
          </cell>
        </row>
        <row r="2430">
          <cell r="H2430">
            <v>72654</v>
          </cell>
          <cell r="I2430">
            <v>0</v>
          </cell>
          <cell r="J2430" t="str">
            <v>UMESH CHANDRA</v>
          </cell>
          <cell r="K2430" t="str">
            <v>BASU DEV</v>
          </cell>
          <cell r="L2430" t="str">
            <v>SECURITY GUARD</v>
          </cell>
          <cell r="M2430">
            <v>0</v>
          </cell>
          <cell r="N2430" t="str">
            <v>100682625989</v>
          </cell>
          <cell r="O2430" t="str">
            <v>100682625989</v>
          </cell>
          <cell r="P2430" t="e">
            <v>#N/A</v>
          </cell>
        </row>
        <row r="2431">
          <cell r="H2431">
            <v>72655</v>
          </cell>
          <cell r="I2431">
            <v>0</v>
          </cell>
          <cell r="J2431" t="str">
            <v>JITENDRA KUMAR PRAJAPATI</v>
          </cell>
          <cell r="K2431" t="str">
            <v>FEKU RAM PAJAPATI</v>
          </cell>
          <cell r="L2431" t="str">
            <v>SECURITY GUARD</v>
          </cell>
          <cell r="M2431">
            <v>0</v>
          </cell>
          <cell r="N2431" t="str">
            <v>100019536386</v>
          </cell>
          <cell r="O2431" t="str">
            <v>100019536386</v>
          </cell>
          <cell r="P2431" t="e">
            <v>#N/A</v>
          </cell>
        </row>
        <row r="2432">
          <cell r="H2432">
            <v>72656</v>
          </cell>
          <cell r="I2432">
            <v>0</v>
          </cell>
          <cell r="J2432" t="str">
            <v>YOGENDRA NATH SHARMA</v>
          </cell>
          <cell r="K2432" t="str">
            <v>CHETRAM SHARMA</v>
          </cell>
          <cell r="L2432" t="str">
            <v>SECURITY GUARD</v>
          </cell>
          <cell r="M2432">
            <v>0</v>
          </cell>
          <cell r="N2432" t="str">
            <v>100682667908</v>
          </cell>
          <cell r="O2432" t="str">
            <v>100682667908</v>
          </cell>
          <cell r="P2432" t="e">
            <v>#N/A</v>
          </cell>
        </row>
        <row r="2433">
          <cell r="H2433">
            <v>72657</v>
          </cell>
          <cell r="I2433">
            <v>0</v>
          </cell>
          <cell r="J2433" t="str">
            <v>SATYAVIR SINGH</v>
          </cell>
          <cell r="K2433" t="str">
            <v>HORI LAL</v>
          </cell>
          <cell r="L2433" t="str">
            <v>SECURITY GUARD</v>
          </cell>
          <cell r="M2433">
            <v>0</v>
          </cell>
          <cell r="N2433" t="str">
            <v>100682769633</v>
          </cell>
          <cell r="O2433" t="str">
            <v>100682769633</v>
          </cell>
          <cell r="P2433" t="e">
            <v>#N/A</v>
          </cell>
        </row>
        <row r="2434">
          <cell r="H2434">
            <v>72658</v>
          </cell>
          <cell r="I2434">
            <v>0</v>
          </cell>
          <cell r="J2434" t="str">
            <v>RAMASHANKAR YADAV</v>
          </cell>
          <cell r="K2434" t="str">
            <v>VISHWANATH YADAV</v>
          </cell>
          <cell r="L2434" t="str">
            <v>SECURITY GUARD</v>
          </cell>
          <cell r="M2434">
            <v>0</v>
          </cell>
          <cell r="N2434">
            <v>10259689288</v>
          </cell>
          <cell r="O2434">
            <v>101259689288</v>
          </cell>
          <cell r="P2434" t="e">
            <v>#N/A</v>
          </cell>
        </row>
        <row r="2435">
          <cell r="H2435">
            <v>72659</v>
          </cell>
          <cell r="I2435">
            <v>0</v>
          </cell>
          <cell r="J2435" t="str">
            <v>RADHA KRISHN YADAV</v>
          </cell>
          <cell r="K2435" t="str">
            <v>RAMPAL YADAV</v>
          </cell>
          <cell r="L2435" t="str">
            <v>SECURITY GUARD</v>
          </cell>
          <cell r="M2435">
            <v>0</v>
          </cell>
          <cell r="N2435" t="str">
            <v>100046833331</v>
          </cell>
          <cell r="O2435" t="str">
            <v>100046833331</v>
          </cell>
          <cell r="P2435" t="e">
            <v>#N/A</v>
          </cell>
        </row>
        <row r="2436">
          <cell r="H2436">
            <v>72660</v>
          </cell>
          <cell r="I2436">
            <v>0</v>
          </cell>
          <cell r="J2436" t="str">
            <v>MO. NAEEM KHAN</v>
          </cell>
          <cell r="K2436" t="str">
            <v>HASMATULLAH KHAN</v>
          </cell>
          <cell r="L2436" t="str">
            <v>SECURITY GUARD</v>
          </cell>
          <cell r="M2436">
            <v>0</v>
          </cell>
          <cell r="N2436" t="str">
            <v>100682765308</v>
          </cell>
          <cell r="O2436" t="str">
            <v>100682765308</v>
          </cell>
          <cell r="P2436" t="e">
            <v>#N/A</v>
          </cell>
        </row>
        <row r="2437">
          <cell r="H2437">
            <v>72661</v>
          </cell>
          <cell r="I2437">
            <v>0</v>
          </cell>
          <cell r="J2437" t="str">
            <v>MAHENDRA PRATAP CHATURVEDI</v>
          </cell>
          <cell r="K2437" t="str">
            <v>RAM SAHAI CHATURVEDI</v>
          </cell>
          <cell r="L2437" t="str">
            <v>SECURITY GUARD</v>
          </cell>
          <cell r="M2437">
            <v>0</v>
          </cell>
          <cell r="N2437" t="str">
            <v>101086636308</v>
          </cell>
          <cell r="O2437" t="str">
            <v>101086636308</v>
          </cell>
          <cell r="P2437" t="e">
            <v>#N/A</v>
          </cell>
        </row>
        <row r="2438">
          <cell r="H2438">
            <v>72662</v>
          </cell>
          <cell r="I2438">
            <v>0</v>
          </cell>
          <cell r="J2438" t="str">
            <v>SUBASH MOUR</v>
          </cell>
          <cell r="K2438" t="str">
            <v>JANARDHAN MOUR</v>
          </cell>
          <cell r="L2438" t="str">
            <v>SECURITY GUARD</v>
          </cell>
          <cell r="M2438">
            <v>0</v>
          </cell>
          <cell r="N2438" t="str">
            <v>100682787413</v>
          </cell>
          <cell r="O2438" t="str">
            <v>100682787413</v>
          </cell>
          <cell r="P2438" t="e">
            <v>#N/A</v>
          </cell>
        </row>
        <row r="2439">
          <cell r="H2439">
            <v>72663</v>
          </cell>
          <cell r="I2439">
            <v>0</v>
          </cell>
          <cell r="J2439" t="str">
            <v>VIJAY KUMAR MISHRA</v>
          </cell>
          <cell r="K2439" t="str">
            <v>RAMESHWAR PRASAD MISHRA</v>
          </cell>
          <cell r="L2439" t="str">
            <v>SECURITY GUARD</v>
          </cell>
          <cell r="M2439">
            <v>0</v>
          </cell>
          <cell r="N2439" t="str">
            <v>100683102090</v>
          </cell>
          <cell r="O2439" t="str">
            <v>100683102090</v>
          </cell>
          <cell r="P2439" t="e">
            <v>#N/A</v>
          </cell>
        </row>
        <row r="2440">
          <cell r="H2440">
            <v>72664</v>
          </cell>
          <cell r="I2440">
            <v>0</v>
          </cell>
          <cell r="J2440" t="str">
            <v>ARVIND KUMAR ROKA</v>
          </cell>
          <cell r="K2440" t="str">
            <v>PREM BAHADUR ROKA</v>
          </cell>
          <cell r="L2440" t="str">
            <v>SECURITY GUARD</v>
          </cell>
          <cell r="M2440">
            <v>0</v>
          </cell>
          <cell r="N2440" t="str">
            <v>100931347367</v>
          </cell>
          <cell r="O2440" t="str">
            <v>100931347367</v>
          </cell>
          <cell r="P2440" t="e">
            <v>#N/A</v>
          </cell>
        </row>
        <row r="2441">
          <cell r="H2441">
            <v>72665</v>
          </cell>
          <cell r="I2441">
            <v>0</v>
          </cell>
          <cell r="J2441" t="str">
            <v>MUKHTAR RAM</v>
          </cell>
          <cell r="K2441" t="str">
            <v>MOTICHAND RAM</v>
          </cell>
          <cell r="L2441" t="str">
            <v>SECURITY GUARD</v>
          </cell>
          <cell r="M2441">
            <v>0</v>
          </cell>
          <cell r="N2441" t="str">
            <v>101313380565</v>
          </cell>
          <cell r="O2441" t="str">
            <v>101313380565</v>
          </cell>
          <cell r="P2441" t="e">
            <v>#N/A</v>
          </cell>
        </row>
        <row r="2442">
          <cell r="H2442">
            <v>72707</v>
          </cell>
          <cell r="I2442">
            <v>0</v>
          </cell>
          <cell r="J2442" t="str">
            <v>ASHWINI KUMAR SINGH</v>
          </cell>
          <cell r="K2442" t="str">
            <v>SHESH KUMAR SINGH</v>
          </cell>
          <cell r="L2442" t="str">
            <v>SECURITY GUARD</v>
          </cell>
          <cell r="M2442">
            <v>0</v>
          </cell>
          <cell r="N2442" t="str">
            <v>100683194453</v>
          </cell>
          <cell r="O2442" t="str">
            <v>100683194453</v>
          </cell>
          <cell r="P2442" t="e">
            <v>#N/A</v>
          </cell>
        </row>
        <row r="2443">
          <cell r="H2443">
            <v>72708</v>
          </cell>
          <cell r="I2443">
            <v>0</v>
          </cell>
          <cell r="J2443" t="str">
            <v>KARUNA SHANKAR SINGH</v>
          </cell>
          <cell r="K2443" t="str">
            <v>JAYBAKSH SINGH</v>
          </cell>
          <cell r="L2443" t="str">
            <v>SECURITY GUARD</v>
          </cell>
          <cell r="M2443">
            <v>0</v>
          </cell>
          <cell r="N2443" t="str">
            <v>100682790415</v>
          </cell>
          <cell r="O2443" t="str">
            <v>100682790415</v>
          </cell>
          <cell r="P2443" t="e">
            <v>#N/A</v>
          </cell>
        </row>
        <row r="2444">
          <cell r="H2444">
            <v>72709</v>
          </cell>
          <cell r="I2444">
            <v>0</v>
          </cell>
          <cell r="J2444" t="str">
            <v>CHANDRA PRAKASH SINGH</v>
          </cell>
          <cell r="K2444" t="str">
            <v>AWADH RAJ SINGH</v>
          </cell>
          <cell r="L2444" t="str">
            <v>SECURITY GUARD</v>
          </cell>
          <cell r="M2444">
            <v>0</v>
          </cell>
          <cell r="N2444" t="str">
            <v>100122985943</v>
          </cell>
          <cell r="O2444" t="str">
            <v>100122985943</v>
          </cell>
          <cell r="P2444" t="e">
            <v>#N/A</v>
          </cell>
        </row>
        <row r="2445">
          <cell r="H2445">
            <v>72724</v>
          </cell>
          <cell r="I2445">
            <v>0</v>
          </cell>
          <cell r="J2445" t="str">
            <v>RAM DATT SINGH</v>
          </cell>
          <cell r="K2445" t="str">
            <v>SONELAL</v>
          </cell>
          <cell r="L2445" t="str">
            <v>SECURITY GUARD</v>
          </cell>
          <cell r="M2445">
            <v>0</v>
          </cell>
          <cell r="N2445" t="str">
            <v>100683227349</v>
          </cell>
          <cell r="O2445" t="str">
            <v>100683227349</v>
          </cell>
          <cell r="P2445" t="e">
            <v>#N/A</v>
          </cell>
        </row>
        <row r="2446">
          <cell r="H2446">
            <v>72762</v>
          </cell>
          <cell r="I2446">
            <v>0</v>
          </cell>
          <cell r="J2446" t="str">
            <v>AMIT THAPA</v>
          </cell>
          <cell r="K2446" t="str">
            <v>NAND KISHORE THAPA</v>
          </cell>
          <cell r="L2446" t="str">
            <v>SECURITY GUARD</v>
          </cell>
          <cell r="M2446">
            <v>0</v>
          </cell>
          <cell r="N2446" t="str">
            <v>100682970694</v>
          </cell>
          <cell r="O2446" t="str">
            <v>100682970694</v>
          </cell>
          <cell r="P2446" t="e">
            <v>#N/A</v>
          </cell>
        </row>
        <row r="2447">
          <cell r="H2447">
            <v>73131</v>
          </cell>
          <cell r="I2447">
            <v>0</v>
          </cell>
          <cell r="J2447" t="str">
            <v>SARVAN KUMAR OJHA</v>
          </cell>
          <cell r="K2447" t="str">
            <v>SARVJEET OJHA</v>
          </cell>
          <cell r="L2447" t="str">
            <v>SECURITY GUARD</v>
          </cell>
          <cell r="M2447">
            <v>0</v>
          </cell>
          <cell r="N2447" t="str">
            <v>101269735851</v>
          </cell>
          <cell r="O2447" t="str">
            <v>101269735851</v>
          </cell>
          <cell r="P2447" t="e">
            <v>#N/A</v>
          </cell>
        </row>
        <row r="2448">
          <cell r="H2448">
            <v>73192</v>
          </cell>
          <cell r="I2448">
            <v>0</v>
          </cell>
          <cell r="J2448" t="str">
            <v>PAPPU</v>
          </cell>
          <cell r="K2448" t="str">
            <v>SHIV RAM</v>
          </cell>
          <cell r="L2448" t="str">
            <v>SECURITY GUARD</v>
          </cell>
          <cell r="M2448">
            <v>0</v>
          </cell>
          <cell r="N2448" t="str">
            <v>101412470185</v>
          </cell>
          <cell r="O2448" t="str">
            <v>101412470185</v>
          </cell>
          <cell r="P2448" t="e">
            <v>#N/A</v>
          </cell>
        </row>
        <row r="2449">
          <cell r="H2449">
            <v>73193</v>
          </cell>
          <cell r="I2449">
            <v>0</v>
          </cell>
          <cell r="J2449" t="str">
            <v>JAINENDRA PRATAP SINGH</v>
          </cell>
          <cell r="K2449" t="str">
            <v>LAL PRATAP SINGH</v>
          </cell>
          <cell r="L2449" t="str">
            <v>SECURITY GUARD</v>
          </cell>
          <cell r="M2449">
            <v>0</v>
          </cell>
          <cell r="N2449" t="str">
            <v>101412470171</v>
          </cell>
          <cell r="O2449" t="str">
            <v>101412470171</v>
          </cell>
          <cell r="P2449" t="e">
            <v>#N/A</v>
          </cell>
        </row>
        <row r="2450">
          <cell r="H2450">
            <v>27702</v>
          </cell>
          <cell r="I2450">
            <v>0</v>
          </cell>
          <cell r="J2450" t="str">
            <v>BIRENDRA KUMAR SHARMA</v>
          </cell>
          <cell r="K2450" t="str">
            <v>GOPAL PRASAD</v>
          </cell>
          <cell r="L2450" t="str">
            <v>SECURITY SUPERVISOR</v>
          </cell>
          <cell r="M2450" t="str">
            <v>DL/11810/6894</v>
          </cell>
          <cell r="N2450">
            <v>100115822854</v>
          </cell>
          <cell r="O2450">
            <v>100115822854</v>
          </cell>
          <cell r="P2450" t="e">
            <v>#N/A</v>
          </cell>
        </row>
        <row r="2451">
          <cell r="H2451">
            <v>32974</v>
          </cell>
          <cell r="I2451">
            <v>0</v>
          </cell>
          <cell r="J2451" t="str">
            <v>BIJENDRA PRAKASH SAXENA</v>
          </cell>
          <cell r="K2451" t="str">
            <v>JYOTI SWAROOP</v>
          </cell>
          <cell r="L2451" t="str">
            <v>SUPERVISOR</v>
          </cell>
          <cell r="M2451" t="str">
            <v>DL/11810/13806</v>
          </cell>
          <cell r="N2451">
            <v>100114189721</v>
          </cell>
          <cell r="O2451">
            <v>100114189721</v>
          </cell>
          <cell r="P2451" t="e">
            <v>#N/A</v>
          </cell>
        </row>
        <row r="2452">
          <cell r="H2452">
            <v>36771</v>
          </cell>
          <cell r="I2452">
            <v>0</v>
          </cell>
          <cell r="J2452" t="str">
            <v>RAJESH KUMAR</v>
          </cell>
          <cell r="K2452" t="str">
            <v>SHOUK SINGH</v>
          </cell>
          <cell r="L2452" t="str">
            <v>SECURITY GUARD</v>
          </cell>
          <cell r="M2452" t="str">
            <v>DL/11810/23554</v>
          </cell>
          <cell r="N2452">
            <v>100295926613</v>
          </cell>
          <cell r="O2452">
            <v>100295926613</v>
          </cell>
          <cell r="P2452" t="e">
            <v>#N/A</v>
          </cell>
        </row>
        <row r="2453">
          <cell r="H2453">
            <v>38511</v>
          </cell>
          <cell r="I2453">
            <v>0</v>
          </cell>
          <cell r="J2453" t="str">
            <v>REPUDAMAN SINGH</v>
          </cell>
          <cell r="K2453" t="str">
            <v>CHANDRABHAN SINGH</v>
          </cell>
          <cell r="L2453" t="str">
            <v>SECURITY GUARD</v>
          </cell>
          <cell r="M2453" t="str">
            <v>DL/11810/25944</v>
          </cell>
          <cell r="N2453">
            <v>100313016179</v>
          </cell>
          <cell r="O2453">
            <v>100313016179</v>
          </cell>
          <cell r="P2453" t="e">
            <v>#N/A</v>
          </cell>
        </row>
        <row r="2454">
          <cell r="H2454">
            <v>40035</v>
          </cell>
          <cell r="I2454">
            <v>0</v>
          </cell>
          <cell r="J2454" t="str">
            <v>NARENDER SINGH</v>
          </cell>
          <cell r="K2454" t="str">
            <v>ROSHAN LAL</v>
          </cell>
          <cell r="L2454" t="str">
            <v>SECURITY GUARD</v>
          </cell>
          <cell r="M2454" t="str">
            <v>DL/11810/28033</v>
          </cell>
          <cell r="N2454">
            <v>100250672515</v>
          </cell>
          <cell r="O2454">
            <v>100250672515</v>
          </cell>
          <cell r="P2454" t="e">
            <v>#N/A</v>
          </cell>
        </row>
        <row r="2455">
          <cell r="H2455">
            <v>41924</v>
          </cell>
          <cell r="I2455">
            <v>0</v>
          </cell>
          <cell r="J2455" t="str">
            <v>VIVEK SINGH TOMAR</v>
          </cell>
          <cell r="K2455" t="str">
            <v>MAHAVEER SINGH TOMAR</v>
          </cell>
          <cell r="L2455" t="str">
            <v>SECURITY GUARD</v>
          </cell>
          <cell r="M2455" t="str">
            <v>DL/11810/30307</v>
          </cell>
          <cell r="N2455">
            <v>100411234925</v>
          </cell>
          <cell r="O2455">
            <v>100411234925</v>
          </cell>
          <cell r="P2455" t="e">
            <v>#N/A</v>
          </cell>
        </row>
        <row r="2456">
          <cell r="H2456">
            <v>44211</v>
          </cell>
          <cell r="I2456">
            <v>0</v>
          </cell>
          <cell r="J2456" t="str">
            <v>YOGESH KUMAR</v>
          </cell>
          <cell r="K2456" t="str">
            <v>SANGRAM SINGH</v>
          </cell>
          <cell r="L2456" t="str">
            <v>GUNMAN</v>
          </cell>
          <cell r="M2456" t="str">
            <v>DL/11810/40698</v>
          </cell>
          <cell r="N2456">
            <v>100415878267</v>
          </cell>
          <cell r="O2456">
            <v>100415878267</v>
          </cell>
          <cell r="P2456" t="e">
            <v>#N/A</v>
          </cell>
        </row>
        <row r="2457">
          <cell r="H2457">
            <v>45092</v>
          </cell>
          <cell r="I2457">
            <v>0</v>
          </cell>
          <cell r="J2457" t="str">
            <v>RAMPAL SINGH</v>
          </cell>
          <cell r="K2457" t="str">
            <v>DATA RAM</v>
          </cell>
          <cell r="L2457" t="str">
            <v>SECURITY GUARD</v>
          </cell>
          <cell r="M2457" t="str">
            <v>DL/11810/43838</v>
          </cell>
          <cell r="N2457">
            <v>100306372153</v>
          </cell>
          <cell r="O2457">
            <v>100306372153</v>
          </cell>
          <cell r="P2457" t="e">
            <v>#N/A</v>
          </cell>
        </row>
        <row r="2458">
          <cell r="H2458">
            <v>46237</v>
          </cell>
          <cell r="I2458">
            <v>0</v>
          </cell>
          <cell r="J2458" t="str">
            <v>PRAMOD KUMAR</v>
          </cell>
          <cell r="K2458" t="str">
            <v>DHRAM NARAYAN DUBEY</v>
          </cell>
          <cell r="L2458" t="str">
            <v>SECURITY GUARD</v>
          </cell>
          <cell r="M2458" t="str">
            <v>DL/11810/47311</v>
          </cell>
          <cell r="N2458">
            <v>100276687564</v>
          </cell>
          <cell r="O2458">
            <v>100276687564</v>
          </cell>
          <cell r="P2458" t="e">
            <v>#N/A</v>
          </cell>
        </row>
        <row r="2459">
          <cell r="H2459">
            <v>46374</v>
          </cell>
          <cell r="I2459">
            <v>0</v>
          </cell>
          <cell r="J2459" t="str">
            <v>SANTOSH KUMAR</v>
          </cell>
          <cell r="K2459" t="str">
            <v>JUDAVAN SINGH</v>
          </cell>
          <cell r="L2459" t="str">
            <v>SECURITY GUARD</v>
          </cell>
          <cell r="M2459" t="str">
            <v>DL/11810/48606</v>
          </cell>
          <cell r="N2459">
            <v>100336782285</v>
          </cell>
          <cell r="O2459">
            <v>100336782285</v>
          </cell>
          <cell r="P2459" t="e">
            <v>#N/A</v>
          </cell>
        </row>
        <row r="2460">
          <cell r="H2460">
            <v>47585</v>
          </cell>
          <cell r="I2460">
            <v>0</v>
          </cell>
          <cell r="J2460" t="str">
            <v>RAJESH KUMAR</v>
          </cell>
          <cell r="K2460" t="str">
            <v>DURVEEN SINGH</v>
          </cell>
          <cell r="L2460" t="str">
            <v>SECURITY GUARD</v>
          </cell>
          <cell r="M2460" t="str">
            <v>DL/11810/51484</v>
          </cell>
          <cell r="N2460">
            <v>100295277154</v>
          </cell>
          <cell r="O2460">
            <v>100295277154</v>
          </cell>
          <cell r="P2460" t="e">
            <v>#N/A</v>
          </cell>
        </row>
        <row r="2461">
          <cell r="H2461">
            <v>56592</v>
          </cell>
          <cell r="I2461">
            <v>0</v>
          </cell>
          <cell r="J2461" t="str">
            <v>SHITAL KUMAR SAXENA</v>
          </cell>
          <cell r="K2461" t="str">
            <v>HARISH CHANDRA SAXENA</v>
          </cell>
          <cell r="L2461" t="str">
            <v>SECURITY GUARD</v>
          </cell>
          <cell r="M2461" t="str">
            <v>DL/11810/68134</v>
          </cell>
          <cell r="N2461">
            <v>100703836226</v>
          </cell>
          <cell r="O2461">
            <v>100703836226</v>
          </cell>
          <cell r="P2461" t="e">
            <v>#N/A</v>
          </cell>
        </row>
        <row r="2462">
          <cell r="H2462">
            <v>57972</v>
          </cell>
          <cell r="I2462">
            <v>0</v>
          </cell>
          <cell r="J2462" t="str">
            <v>RAJESH SINGH</v>
          </cell>
          <cell r="K2462" t="str">
            <v>RAM NARESH</v>
          </cell>
          <cell r="L2462" t="str">
            <v>SECURITY GUARD</v>
          </cell>
          <cell r="M2462" t="str">
            <v>DL/11810/101000</v>
          </cell>
          <cell r="N2462">
            <v>100979416662</v>
          </cell>
          <cell r="O2462">
            <v>100979416662</v>
          </cell>
          <cell r="P2462" t="e">
            <v>#N/A</v>
          </cell>
        </row>
        <row r="2463">
          <cell r="H2463">
            <v>60859</v>
          </cell>
          <cell r="I2463">
            <v>0</v>
          </cell>
          <cell r="J2463" t="str">
            <v>SAURABH KUMAR</v>
          </cell>
          <cell r="K2463" t="str">
            <v>SURESH KUMAR</v>
          </cell>
          <cell r="L2463" t="str">
            <v>SECURITY GUARD</v>
          </cell>
          <cell r="M2463">
            <v>0</v>
          </cell>
          <cell r="N2463">
            <v>101112054068</v>
          </cell>
          <cell r="O2463">
            <v>101112054068</v>
          </cell>
          <cell r="P2463" t="e">
            <v>#N/A</v>
          </cell>
        </row>
        <row r="2464">
          <cell r="H2464">
            <v>64611</v>
          </cell>
          <cell r="I2464">
            <v>0</v>
          </cell>
          <cell r="J2464" t="str">
            <v>SHYAM SUNDAR</v>
          </cell>
          <cell r="K2464" t="str">
            <v>SUGHAR SINGH</v>
          </cell>
          <cell r="L2464" t="str">
            <v>SECURITY GUARD</v>
          </cell>
          <cell r="M2464">
            <v>0</v>
          </cell>
          <cell r="N2464">
            <v>101256941798</v>
          </cell>
          <cell r="O2464">
            <v>101256941798</v>
          </cell>
          <cell r="P2464" t="e">
            <v>#N/A</v>
          </cell>
        </row>
        <row r="2465">
          <cell r="H2465">
            <v>68865</v>
          </cell>
          <cell r="I2465">
            <v>0</v>
          </cell>
          <cell r="J2465" t="str">
            <v>RAMA KANT</v>
          </cell>
          <cell r="K2465" t="str">
            <v>AMOL SINGH</v>
          </cell>
          <cell r="L2465" t="str">
            <v>SECURITY GUARD</v>
          </cell>
          <cell r="M2465">
            <v>0</v>
          </cell>
          <cell r="N2465">
            <v>101358269204</v>
          </cell>
          <cell r="O2465">
            <v>101358269204</v>
          </cell>
          <cell r="P2465" t="e">
            <v>#N/A</v>
          </cell>
        </row>
        <row r="2466">
          <cell r="H2466">
            <v>70291</v>
          </cell>
          <cell r="I2466">
            <v>0</v>
          </cell>
          <cell r="J2466" t="str">
            <v>ANIL KUMAR</v>
          </cell>
          <cell r="K2466" t="str">
            <v>HET SINGH</v>
          </cell>
          <cell r="L2466" t="str">
            <v>SECURITY GUARD</v>
          </cell>
          <cell r="M2466">
            <v>0</v>
          </cell>
          <cell r="N2466">
            <v>100084002720</v>
          </cell>
          <cell r="O2466">
            <v>100084002720</v>
          </cell>
          <cell r="P2466" t="e">
            <v>#N/A</v>
          </cell>
        </row>
        <row r="2467">
          <cell r="H2467">
            <v>73686</v>
          </cell>
          <cell r="I2467">
            <v>0</v>
          </cell>
          <cell r="J2467" t="str">
            <v>PAWAN KUMAR</v>
          </cell>
          <cell r="K2467" t="str">
            <v>HARI GOVIND</v>
          </cell>
          <cell r="L2467" t="str">
            <v>SECURITY GUARD</v>
          </cell>
          <cell r="M2467">
            <v>0</v>
          </cell>
          <cell r="N2467" t="e">
            <v>#N/A</v>
          </cell>
          <cell r="O2467">
            <v>100270168705</v>
          </cell>
          <cell r="P2467" t="e">
            <v>#N/A</v>
          </cell>
        </row>
        <row r="2468">
          <cell r="H2468">
            <v>28034</v>
          </cell>
          <cell r="I2468">
            <v>0</v>
          </cell>
          <cell r="J2468" t="str">
            <v>ASHOK KUMAR</v>
          </cell>
          <cell r="K2468" t="str">
            <v>SHANKAR SINGH</v>
          </cell>
          <cell r="L2468" t="str">
            <v>SECURITY GUARD</v>
          </cell>
          <cell r="M2468" t="str">
            <v>DL/11810/7226</v>
          </cell>
          <cell r="N2468">
            <v>100093978994</v>
          </cell>
          <cell r="O2468">
            <v>100093978994</v>
          </cell>
          <cell r="P2468">
            <v>3011809022</v>
          </cell>
        </row>
        <row r="2469">
          <cell r="H2469">
            <v>32609</v>
          </cell>
          <cell r="I2469">
            <v>0</v>
          </cell>
          <cell r="J2469" t="str">
            <v>RAM GIRISH YADAV</v>
          </cell>
          <cell r="K2469" t="str">
            <v>RAKSH PAL SINGH</v>
          </cell>
          <cell r="L2469" t="str">
            <v>SECURITY GUARD</v>
          </cell>
          <cell r="M2469" t="str">
            <v>DL/11810/13435</v>
          </cell>
          <cell r="N2469">
            <v>100301179870</v>
          </cell>
          <cell r="O2469">
            <v>100301179870</v>
          </cell>
          <cell r="P2469">
            <v>3011855160</v>
          </cell>
        </row>
        <row r="2470">
          <cell r="H2470">
            <v>36156</v>
          </cell>
          <cell r="I2470">
            <v>0</v>
          </cell>
          <cell r="J2470" t="str">
            <v>SANJAY KUMAR</v>
          </cell>
          <cell r="K2470" t="str">
            <v>RAKSHPAL SINGH</v>
          </cell>
          <cell r="L2470" t="str">
            <v>SECURITY GUARD</v>
          </cell>
          <cell r="M2470" t="str">
            <v>DL/11810/22611</v>
          </cell>
          <cell r="N2470">
            <v>100333208502</v>
          </cell>
          <cell r="O2470">
            <v>100333208502</v>
          </cell>
          <cell r="P2470" t="e">
            <v>#N/A</v>
          </cell>
        </row>
        <row r="2471">
          <cell r="H2471">
            <v>38663</v>
          </cell>
          <cell r="I2471">
            <v>0</v>
          </cell>
          <cell r="J2471" t="str">
            <v>BRAJESH KUMAR</v>
          </cell>
          <cell r="K2471" t="str">
            <v>SHAUK SINGH</v>
          </cell>
          <cell r="L2471" t="str">
            <v>SECURITY GUARD</v>
          </cell>
          <cell r="M2471" t="str">
            <v>DL/11810/27450</v>
          </cell>
          <cell r="N2471">
            <v>100117291388</v>
          </cell>
          <cell r="O2471">
            <v>100117291388</v>
          </cell>
          <cell r="P2471" t="str">
            <v>1507704726</v>
          </cell>
        </row>
        <row r="2472">
          <cell r="H2472">
            <v>42447</v>
          </cell>
          <cell r="I2472">
            <v>0</v>
          </cell>
          <cell r="J2472" t="str">
            <v>NAVEEN KUMAR</v>
          </cell>
          <cell r="K2472" t="str">
            <v>NARESH SINGH</v>
          </cell>
          <cell r="L2472" t="str">
            <v>SECURITY SUPERVISOR</v>
          </cell>
          <cell r="M2472" t="str">
            <v>DL/11810/31229</v>
          </cell>
          <cell r="N2472">
            <v>100252627766</v>
          </cell>
          <cell r="O2472">
            <v>100252627766</v>
          </cell>
          <cell r="P2472" t="e">
            <v>#N/A</v>
          </cell>
        </row>
        <row r="2473">
          <cell r="H2473">
            <v>45056</v>
          </cell>
          <cell r="I2473">
            <v>0</v>
          </cell>
          <cell r="J2473" t="str">
            <v>AMOL SINGH</v>
          </cell>
          <cell r="K2473" t="str">
            <v>SH.RANVIR SINGH</v>
          </cell>
          <cell r="L2473" t="str">
            <v>SECURITY GUARD</v>
          </cell>
          <cell r="M2473" t="str">
            <v>DL/11810/43677</v>
          </cell>
          <cell r="N2473">
            <v>100081511916</v>
          </cell>
          <cell r="O2473">
            <v>100081511916</v>
          </cell>
          <cell r="P2473" t="e">
            <v>#N/A</v>
          </cell>
        </row>
        <row r="2474">
          <cell r="H2474">
            <v>48437</v>
          </cell>
          <cell r="I2474">
            <v>0</v>
          </cell>
          <cell r="J2474" t="str">
            <v>HEM KARAN</v>
          </cell>
          <cell r="K2474" t="str">
            <v>LT.RAJ PAL SINGH</v>
          </cell>
          <cell r="L2474" t="str">
            <v>SECURITY GUARD</v>
          </cell>
          <cell r="M2474" t="str">
            <v>DL/11810/54108</v>
          </cell>
          <cell r="N2474">
            <v>100163597370</v>
          </cell>
          <cell r="O2474">
            <v>100163597370</v>
          </cell>
          <cell r="P2474" t="e">
            <v>#N/A</v>
          </cell>
        </row>
        <row r="2475">
          <cell r="H2475">
            <v>48998</v>
          </cell>
          <cell r="I2475">
            <v>0</v>
          </cell>
          <cell r="J2475" t="str">
            <v>SHESHMANI GAUTAM</v>
          </cell>
          <cell r="K2475" t="str">
            <v>DINESH PRASAD GAUTAM</v>
          </cell>
          <cell r="L2475" t="str">
            <v>SECURITY GUARD</v>
          </cell>
          <cell r="M2475" t="str">
            <v>DL/11810/56799</v>
          </cell>
          <cell r="N2475">
            <v>100344686934</v>
          </cell>
          <cell r="O2475">
            <v>100344686934</v>
          </cell>
          <cell r="P2475" t="e">
            <v>#N/A</v>
          </cell>
        </row>
        <row r="2476">
          <cell r="H2476">
            <v>49695</v>
          </cell>
          <cell r="I2476">
            <v>0</v>
          </cell>
          <cell r="J2476" t="str">
            <v>ARVIND KUMAR</v>
          </cell>
          <cell r="K2476" t="str">
            <v>TAHSILDAR SINGH</v>
          </cell>
          <cell r="L2476" t="str">
            <v>SECURITY SUPERVISOR</v>
          </cell>
          <cell r="M2476" t="str">
            <v>DL/11810/66715</v>
          </cell>
          <cell r="N2476">
            <v>100598812183</v>
          </cell>
          <cell r="O2476">
            <v>100598812183</v>
          </cell>
          <cell r="P2476" t="e">
            <v>#N/A</v>
          </cell>
        </row>
        <row r="2477">
          <cell r="H2477">
            <v>52701</v>
          </cell>
          <cell r="I2477">
            <v>0</v>
          </cell>
          <cell r="J2477" t="str">
            <v>KRISHNA KANT</v>
          </cell>
          <cell r="K2477" t="str">
            <v>VIRAM DEO MISHRA</v>
          </cell>
          <cell r="L2477" t="str">
            <v>GUNMAN</v>
          </cell>
          <cell r="M2477" t="str">
            <v>DL/11810/66617</v>
          </cell>
          <cell r="N2477">
            <v>100735664055</v>
          </cell>
          <cell r="O2477">
            <v>100735664055</v>
          </cell>
          <cell r="P2477" t="e">
            <v>#N/A</v>
          </cell>
        </row>
        <row r="2478">
          <cell r="H2478">
            <v>52703</v>
          </cell>
          <cell r="I2478">
            <v>0</v>
          </cell>
          <cell r="J2478" t="str">
            <v>SHESH PAL</v>
          </cell>
          <cell r="K2478" t="str">
            <v>BADAN SINGH</v>
          </cell>
          <cell r="L2478" t="str">
            <v>SECURITY GUARD</v>
          </cell>
          <cell r="M2478" t="str">
            <v>DL/11810/63117</v>
          </cell>
          <cell r="N2478">
            <v>100734503680</v>
          </cell>
          <cell r="O2478">
            <v>100734503680</v>
          </cell>
          <cell r="P2478">
            <v>3011833174</v>
          </cell>
        </row>
        <row r="2479">
          <cell r="H2479">
            <v>63042</v>
          </cell>
          <cell r="I2479">
            <v>0</v>
          </cell>
          <cell r="J2479" t="str">
            <v>OVENDRA SINGH</v>
          </cell>
          <cell r="K2479" t="str">
            <v>KALI CHARAN</v>
          </cell>
          <cell r="L2479" t="str">
            <v>SECURITY GUARD</v>
          </cell>
          <cell r="M2479">
            <v>0</v>
          </cell>
          <cell r="N2479">
            <v>101189988792</v>
          </cell>
          <cell r="O2479">
            <v>101189988792</v>
          </cell>
          <cell r="P2479" t="e">
            <v>#N/A</v>
          </cell>
        </row>
        <row r="2480">
          <cell r="H2480">
            <v>64613</v>
          </cell>
          <cell r="I2480">
            <v>0</v>
          </cell>
          <cell r="J2480" t="str">
            <v>AKHLESH KUMAR</v>
          </cell>
          <cell r="K2480" t="str">
            <v>BHANU SINGH</v>
          </cell>
          <cell r="L2480" t="str">
            <v>SECURITY GUARD</v>
          </cell>
          <cell r="M2480">
            <v>0</v>
          </cell>
          <cell r="N2480">
            <v>101311237957</v>
          </cell>
          <cell r="O2480">
            <v>101311237957</v>
          </cell>
          <cell r="P2480" t="e">
            <v>#N/A</v>
          </cell>
        </row>
        <row r="2481">
          <cell r="H2481">
            <v>65000</v>
          </cell>
          <cell r="I2481">
            <v>0</v>
          </cell>
          <cell r="J2481" t="str">
            <v>SUKHENDRA SINGH</v>
          </cell>
          <cell r="K2481" t="str">
            <v>GAJRAJ SINGH</v>
          </cell>
          <cell r="L2481" t="str">
            <v>SECURITY GUARD</v>
          </cell>
          <cell r="M2481">
            <v>0</v>
          </cell>
          <cell r="N2481">
            <v>101281377871</v>
          </cell>
          <cell r="O2481">
            <v>101281377871</v>
          </cell>
          <cell r="P2481" t="e">
            <v>#N/A</v>
          </cell>
        </row>
        <row r="2482">
          <cell r="H2482">
            <v>67844</v>
          </cell>
          <cell r="I2482">
            <v>0</v>
          </cell>
          <cell r="J2482" t="str">
            <v>SUBHASH CHANDRA</v>
          </cell>
          <cell r="K2482" t="str">
            <v>HAKIM SINGH</v>
          </cell>
          <cell r="L2482" t="str">
            <v>SECURITY GUARD</v>
          </cell>
          <cell r="M2482">
            <v>0</v>
          </cell>
          <cell r="N2482">
            <v>101268624890</v>
          </cell>
          <cell r="O2482">
            <v>101268624890</v>
          </cell>
          <cell r="P2482" t="e">
            <v>#N/A</v>
          </cell>
        </row>
        <row r="2483">
          <cell r="H2483">
            <v>70826</v>
          </cell>
          <cell r="I2483">
            <v>0</v>
          </cell>
          <cell r="J2483" t="str">
            <v>BISHUNDAYAL</v>
          </cell>
          <cell r="K2483" t="str">
            <v>KSHETRAPAL SINGH</v>
          </cell>
          <cell r="L2483" t="str">
            <v>SECURITY GUARD</v>
          </cell>
          <cell r="M2483">
            <v>0</v>
          </cell>
          <cell r="N2483">
            <v>101371633491</v>
          </cell>
          <cell r="O2483">
            <v>101371633491</v>
          </cell>
          <cell r="P2483" t="e">
            <v>#N/A</v>
          </cell>
        </row>
        <row r="2484">
          <cell r="H2484" t="str">
            <v>RH001</v>
          </cell>
          <cell r="I2484">
            <v>0</v>
          </cell>
          <cell r="J2484" t="str">
            <v>SANDIP KUMAR</v>
          </cell>
          <cell r="K2484" t="str">
            <v>PREM SHANKAR YADAV</v>
          </cell>
          <cell r="L2484" t="str">
            <v>SECURITY GUARD</v>
          </cell>
          <cell r="M2484" t="str">
            <v>DL/11810/48621</v>
          </cell>
          <cell r="N2484">
            <v>100330900353</v>
          </cell>
          <cell r="O2484">
            <v>100330900353</v>
          </cell>
          <cell r="P2484">
            <v>3011809653</v>
          </cell>
        </row>
        <row r="2485">
          <cell r="H2485">
            <v>49621</v>
          </cell>
          <cell r="I2485">
            <v>0</v>
          </cell>
          <cell r="J2485" t="str">
            <v>ASHWANI KUMAR</v>
          </cell>
          <cell r="K2485" t="str">
            <v>MOHAR SINGH</v>
          </cell>
          <cell r="L2485" t="str">
            <v>SECURITY GUARD</v>
          </cell>
          <cell r="M2485" t="str">
            <v>DL/11810/61378</v>
          </cell>
          <cell r="N2485">
            <v>100634542168</v>
          </cell>
          <cell r="O2485">
            <v>100634542168</v>
          </cell>
          <cell r="P2485" t="str">
            <v>2013252017</v>
          </cell>
        </row>
        <row r="2486">
          <cell r="H2486">
            <v>69477</v>
          </cell>
          <cell r="I2486">
            <v>0</v>
          </cell>
          <cell r="J2486" t="str">
            <v>RAJEEV PATHAK</v>
          </cell>
          <cell r="K2486" t="str">
            <v>SHUBCHAND PATHAK</v>
          </cell>
          <cell r="L2486" t="str">
            <v>SECURITY GUARD</v>
          </cell>
          <cell r="M2486">
            <v>0</v>
          </cell>
          <cell r="N2486">
            <v>101338337773</v>
          </cell>
          <cell r="O2486">
            <v>101338337773</v>
          </cell>
          <cell r="P2486">
            <v>2017264972</v>
          </cell>
        </row>
        <row r="2487">
          <cell r="H2487">
            <v>47637</v>
          </cell>
          <cell r="I2487">
            <v>0</v>
          </cell>
          <cell r="J2487" t="str">
            <v>BACHCHU RAM</v>
          </cell>
          <cell r="K2487" t="str">
            <v>HUKUM CHAND</v>
          </cell>
          <cell r="L2487" t="str">
            <v>SECURITY GUARD</v>
          </cell>
          <cell r="M2487" t="str">
            <v>DL/11810/51584</v>
          </cell>
          <cell r="N2487">
            <v>100105006318</v>
          </cell>
          <cell r="O2487">
            <v>100105006318</v>
          </cell>
          <cell r="P2487">
            <v>2014501327</v>
          </cell>
        </row>
        <row r="2488">
          <cell r="H2488">
            <v>49292</v>
          </cell>
          <cell r="I2488">
            <v>0</v>
          </cell>
          <cell r="J2488" t="str">
            <v>SHYAM BIHARY</v>
          </cell>
          <cell r="K2488" t="str">
            <v>LT SURDSHAM PANDEY</v>
          </cell>
          <cell r="L2488" t="str">
            <v>SECURITY GUARD</v>
          </cell>
          <cell r="M2488" t="str">
            <v>DL/11810/58069</v>
          </cell>
          <cell r="N2488">
            <v>100355000394</v>
          </cell>
          <cell r="O2488">
            <v>100355000394</v>
          </cell>
          <cell r="P2488">
            <v>2014223703</v>
          </cell>
        </row>
        <row r="2489">
          <cell r="H2489">
            <v>71633</v>
          </cell>
          <cell r="I2489">
            <v>0</v>
          </cell>
          <cell r="J2489" t="str">
            <v>SUNIL KUMAR</v>
          </cell>
          <cell r="K2489" t="str">
            <v>HARBANS LAL</v>
          </cell>
          <cell r="L2489" t="str">
            <v>SECURITY GUARD</v>
          </cell>
          <cell r="M2489">
            <v>0</v>
          </cell>
          <cell r="N2489">
            <v>101383949639</v>
          </cell>
          <cell r="O2489">
            <v>101383949639</v>
          </cell>
          <cell r="P2489">
            <v>2017394357</v>
          </cell>
        </row>
        <row r="2490">
          <cell r="H2490">
            <v>69500</v>
          </cell>
          <cell r="I2490">
            <v>0</v>
          </cell>
          <cell r="J2490" t="str">
            <v>BHOLA PRASAD</v>
          </cell>
          <cell r="K2490" t="str">
            <v>KAUSHLEYA DEVI</v>
          </cell>
          <cell r="L2490" t="str">
            <v>SECURITY GUARD</v>
          </cell>
          <cell r="M2490">
            <v>0</v>
          </cell>
          <cell r="N2490">
            <v>101336527863</v>
          </cell>
          <cell r="O2490">
            <v>101336527863</v>
          </cell>
          <cell r="P2490">
            <v>2017265215</v>
          </cell>
        </row>
        <row r="2491">
          <cell r="H2491">
            <v>51201</v>
          </cell>
          <cell r="I2491">
            <v>0</v>
          </cell>
          <cell r="J2491" t="str">
            <v>DAYA SHANKER KUMAR</v>
          </cell>
          <cell r="K2491" t="str">
            <v>RAMESH CHANDRA PRASAD</v>
          </cell>
          <cell r="L2491" t="str">
            <v>SECURITY GUARD</v>
          </cell>
          <cell r="M2491" t="str">
            <v>DL/11810/61700</v>
          </cell>
          <cell r="N2491">
            <v>100775337039</v>
          </cell>
          <cell r="O2491">
            <v>100775337039</v>
          </cell>
          <cell r="P2491">
            <v>2017026535</v>
          </cell>
        </row>
        <row r="2492">
          <cell r="H2492">
            <v>49029</v>
          </cell>
          <cell r="I2492">
            <v>0</v>
          </cell>
          <cell r="J2492" t="str">
            <v>RANJITA KAUR</v>
          </cell>
          <cell r="K2492" t="str">
            <v>YOGEANDER SINGH</v>
          </cell>
          <cell r="L2492" t="str">
            <v>LADY GUARD</v>
          </cell>
          <cell r="M2492" t="str">
            <v>DL/11810/57088</v>
          </cell>
          <cell r="N2492">
            <v>100307943303</v>
          </cell>
          <cell r="O2492">
            <v>100307943303</v>
          </cell>
          <cell r="P2492">
            <v>2015107514</v>
          </cell>
        </row>
        <row r="2493">
          <cell r="H2493">
            <v>64653</v>
          </cell>
          <cell r="I2493">
            <v>0</v>
          </cell>
          <cell r="J2493" t="str">
            <v>GUDDU</v>
          </cell>
          <cell r="K2493" t="str">
            <v>RAMA KANT</v>
          </cell>
          <cell r="L2493" t="str">
            <v>SECURITY GUARD</v>
          </cell>
          <cell r="M2493">
            <v>0</v>
          </cell>
          <cell r="N2493">
            <v>101253937597</v>
          </cell>
          <cell r="O2493">
            <v>101253937597</v>
          </cell>
          <cell r="P2493">
            <v>2017025492</v>
          </cell>
        </row>
        <row r="2494">
          <cell r="H2494">
            <v>69538</v>
          </cell>
          <cell r="I2494">
            <v>0</v>
          </cell>
          <cell r="J2494" t="str">
            <v>ANKIT KUMAR</v>
          </cell>
          <cell r="K2494" t="str">
            <v>JAI PRAKASH MISHRA</v>
          </cell>
          <cell r="L2494" t="str">
            <v>SECURITY GUARD</v>
          </cell>
          <cell r="M2494">
            <v>0</v>
          </cell>
          <cell r="N2494">
            <v>101202746863</v>
          </cell>
          <cell r="O2494">
            <v>101202746863</v>
          </cell>
          <cell r="P2494">
            <v>2017269373</v>
          </cell>
        </row>
        <row r="2495">
          <cell r="H2495">
            <v>73314</v>
          </cell>
          <cell r="I2495">
            <v>0</v>
          </cell>
          <cell r="J2495" t="str">
            <v>MANA CHANDRA JHA</v>
          </cell>
          <cell r="K2495" t="str">
            <v>SARW NARAYAN JHA</v>
          </cell>
          <cell r="L2495" t="str">
            <v>SECURITY GUARD</v>
          </cell>
          <cell r="M2495">
            <v>0</v>
          </cell>
          <cell r="N2495" t="e">
            <v>#N/A</v>
          </cell>
          <cell r="O2495">
            <v>101424249683</v>
          </cell>
          <cell r="P2495" t="e">
            <v>#N/A</v>
          </cell>
        </row>
        <row r="2496">
          <cell r="H2496">
            <v>61624</v>
          </cell>
          <cell r="I2496">
            <v>0</v>
          </cell>
          <cell r="J2496" t="str">
            <v>BAL SINGH BHENDIA</v>
          </cell>
          <cell r="K2496" t="str">
            <v>BIHAU RAM BHENDIA</v>
          </cell>
          <cell r="L2496" t="str">
            <v>SECURITY GUARD</v>
          </cell>
          <cell r="M2496">
            <v>0</v>
          </cell>
          <cell r="N2496">
            <v>101134625715</v>
          </cell>
          <cell r="O2496">
            <v>101134625715</v>
          </cell>
          <cell r="P2496">
            <v>5916741048</v>
          </cell>
        </row>
        <row r="2497">
          <cell r="H2497">
            <v>33387</v>
          </cell>
          <cell r="I2497">
            <v>0</v>
          </cell>
          <cell r="J2497" t="str">
            <v>SHANKAR SINGH</v>
          </cell>
          <cell r="K2497" t="str">
            <v>BHAGWAN SINGH</v>
          </cell>
          <cell r="L2497" t="str">
            <v>SECURITY GUARD</v>
          </cell>
          <cell r="M2497" t="str">
            <v>DL/11810/14279</v>
          </cell>
          <cell r="N2497">
            <v>100347550470</v>
          </cell>
          <cell r="O2497">
            <v>100347550470</v>
          </cell>
          <cell r="P2497">
            <v>6907908266</v>
          </cell>
        </row>
        <row r="2498">
          <cell r="H2498">
            <v>54235</v>
          </cell>
          <cell r="I2498">
            <v>0</v>
          </cell>
          <cell r="J2498" t="str">
            <v>RAMAYAN SINGH</v>
          </cell>
          <cell r="K2498" t="str">
            <v>CHHEDI SINGH</v>
          </cell>
          <cell r="L2498" t="str">
            <v>SECURITY SUPERVISOR</v>
          </cell>
          <cell r="M2498" t="str">
            <v>DL/11810/64350</v>
          </cell>
          <cell r="N2498">
            <v>100853476230</v>
          </cell>
          <cell r="O2498">
            <v>100853476230</v>
          </cell>
          <cell r="P2498">
            <v>6925086332</v>
          </cell>
        </row>
        <row r="2499">
          <cell r="H2499">
            <v>55842</v>
          </cell>
          <cell r="I2499">
            <v>0</v>
          </cell>
          <cell r="J2499" t="str">
            <v>NITIN MISHRA</v>
          </cell>
          <cell r="K2499" t="str">
            <v>VIRENDERA MISHRA</v>
          </cell>
          <cell r="L2499" t="str">
            <v>SECURITY GUARD</v>
          </cell>
          <cell r="M2499" t="str">
            <v>DL/11810/67650</v>
          </cell>
          <cell r="N2499">
            <v>100656864027</v>
          </cell>
          <cell r="O2499">
            <v>100656864027</v>
          </cell>
          <cell r="P2499">
            <v>6925616298</v>
          </cell>
        </row>
        <row r="2500">
          <cell r="H2500">
            <v>62809</v>
          </cell>
          <cell r="I2500">
            <v>0</v>
          </cell>
          <cell r="J2500" t="str">
            <v>ANIL KUMAR</v>
          </cell>
          <cell r="K2500" t="str">
            <v>SAHUKAR</v>
          </cell>
          <cell r="L2500" t="str">
            <v>SECURITY GUARD</v>
          </cell>
          <cell r="M2500">
            <v>0</v>
          </cell>
          <cell r="N2500">
            <v>101187993141</v>
          </cell>
          <cell r="O2500">
            <v>101187993141</v>
          </cell>
          <cell r="P2500">
            <v>6927232930</v>
          </cell>
        </row>
        <row r="2501">
          <cell r="H2501">
            <v>67741</v>
          </cell>
          <cell r="I2501">
            <v>0</v>
          </cell>
          <cell r="J2501" t="str">
            <v>KRISHNA KUMAR MISHRA</v>
          </cell>
          <cell r="K2501" t="str">
            <v>RAM LAKHAN MISHRA</v>
          </cell>
          <cell r="L2501" t="str">
            <v>SECURITY GUARD</v>
          </cell>
          <cell r="M2501">
            <v>0</v>
          </cell>
          <cell r="N2501">
            <v>101273278705</v>
          </cell>
          <cell r="O2501">
            <v>101273278705</v>
          </cell>
          <cell r="P2501">
            <v>6928012885</v>
          </cell>
        </row>
        <row r="2502">
          <cell r="H2502" t="str">
            <v>G23044</v>
          </cell>
          <cell r="I2502">
            <v>0</v>
          </cell>
          <cell r="J2502" t="str">
            <v>KARAN SINGH CHAUHAN</v>
          </cell>
          <cell r="K2502" t="str">
            <v>THAN SINGH CHAUHAN</v>
          </cell>
          <cell r="L2502" t="str">
            <v>SECURITY GUARD</v>
          </cell>
          <cell r="M2502" t="str">
            <v>DL/11810/56892</v>
          </cell>
          <cell r="N2502">
            <v>100189917502</v>
          </cell>
          <cell r="O2502">
            <v>100189917502</v>
          </cell>
          <cell r="P2502">
            <v>6923388574</v>
          </cell>
        </row>
        <row r="2503">
          <cell r="H2503">
            <v>65567</v>
          </cell>
          <cell r="I2503">
            <v>0</v>
          </cell>
          <cell r="J2503" t="str">
            <v>ROHIT BHAWSAR</v>
          </cell>
          <cell r="K2503" t="str">
            <v>SHYAMSUMDER BHAWSAR</v>
          </cell>
          <cell r="L2503" t="str">
            <v>COMPUTER OPERATOR</v>
          </cell>
          <cell r="M2503">
            <v>0</v>
          </cell>
          <cell r="N2503">
            <v>101277183136</v>
          </cell>
          <cell r="O2503">
            <v>101277183136</v>
          </cell>
          <cell r="P2503">
            <v>1815405454</v>
          </cell>
        </row>
        <row r="2504">
          <cell r="H2504">
            <v>65573</v>
          </cell>
          <cell r="I2504">
            <v>0</v>
          </cell>
          <cell r="J2504" t="str">
            <v>KAMLESH PANCHAL</v>
          </cell>
          <cell r="K2504" t="str">
            <v>SHRI MOHAN PANCHAL</v>
          </cell>
          <cell r="L2504" t="str">
            <v>COMPUTER OPERATOR</v>
          </cell>
          <cell r="M2504" t="str">
            <v>276366</v>
          </cell>
          <cell r="N2504">
            <v>100570593435</v>
          </cell>
          <cell r="O2504">
            <v>100570593435</v>
          </cell>
          <cell r="P2504">
            <v>1814121719</v>
          </cell>
        </row>
        <row r="2505">
          <cell r="H2505">
            <v>65575</v>
          </cell>
          <cell r="I2505">
            <v>0</v>
          </cell>
          <cell r="J2505" t="str">
            <v>VIJYA SINGH RAJPUT</v>
          </cell>
          <cell r="K2505" t="str">
            <v>RAMBHAROSH</v>
          </cell>
          <cell r="L2505" t="str">
            <v>COMPUTER OPERATOR</v>
          </cell>
          <cell r="M2505" t="str">
            <v>302896</v>
          </cell>
          <cell r="N2505">
            <v>100941043699</v>
          </cell>
          <cell r="O2505">
            <v>100941043699</v>
          </cell>
          <cell r="P2505">
            <v>1814679124</v>
          </cell>
        </row>
        <row r="2506">
          <cell r="H2506">
            <v>65577</v>
          </cell>
          <cell r="I2506">
            <v>0</v>
          </cell>
          <cell r="J2506" t="str">
            <v>HEMANT SINGH SOLANKI</v>
          </cell>
          <cell r="K2506" t="str">
            <v>RAJESINGH</v>
          </cell>
          <cell r="L2506" t="str">
            <v>COMPUTER OPERATOR</v>
          </cell>
          <cell r="M2506" t="str">
            <v>304093</v>
          </cell>
          <cell r="N2506">
            <v>100961096677</v>
          </cell>
          <cell r="O2506">
            <v>100961096677</v>
          </cell>
          <cell r="P2506">
            <v>1814721153</v>
          </cell>
        </row>
        <row r="2507">
          <cell r="H2507">
            <v>65578</v>
          </cell>
          <cell r="I2507">
            <v>0</v>
          </cell>
          <cell r="J2507" t="str">
            <v>KAMAL SINGH AWASYA</v>
          </cell>
          <cell r="K2507" t="str">
            <v>SUKLYA</v>
          </cell>
          <cell r="L2507" t="str">
            <v>COMPUTER OPERATOR</v>
          </cell>
          <cell r="M2507" t="str">
            <v>1727653</v>
          </cell>
          <cell r="N2507">
            <v>101086625787</v>
          </cell>
          <cell r="O2507">
            <v>101086625787</v>
          </cell>
          <cell r="P2507">
            <v>8100019495</v>
          </cell>
        </row>
        <row r="2508">
          <cell r="H2508">
            <v>65580</v>
          </cell>
          <cell r="I2508">
            <v>0</v>
          </cell>
          <cell r="J2508" t="str">
            <v>INDAR SINGH RAWAT</v>
          </cell>
          <cell r="K2508" t="str">
            <v>BHUWAN SINGH RAWAT</v>
          </cell>
          <cell r="L2508" t="str">
            <v>COMPUTER OPERATOR</v>
          </cell>
          <cell r="M2508" t="str">
            <v>302872</v>
          </cell>
          <cell r="N2508">
            <v>100939905482</v>
          </cell>
          <cell r="O2508">
            <v>100939905482</v>
          </cell>
          <cell r="P2508">
            <v>1814676716</v>
          </cell>
        </row>
        <row r="2509">
          <cell r="H2509">
            <v>65581</v>
          </cell>
          <cell r="I2509">
            <v>0</v>
          </cell>
          <cell r="J2509" t="str">
            <v>DEENU DAMOR</v>
          </cell>
          <cell r="K2509" t="str">
            <v>FATTU DAMOR</v>
          </cell>
          <cell r="L2509" t="str">
            <v>COMPUTER OPERATOR</v>
          </cell>
          <cell r="M2509" t="str">
            <v>1736169</v>
          </cell>
          <cell r="N2509">
            <v>101195259598</v>
          </cell>
          <cell r="O2509">
            <v>101195259598</v>
          </cell>
          <cell r="P2509">
            <v>8100141655</v>
          </cell>
        </row>
        <row r="2510">
          <cell r="H2510">
            <v>65583</v>
          </cell>
          <cell r="I2510">
            <v>0</v>
          </cell>
          <cell r="J2510" t="str">
            <v>HEMANT SONI</v>
          </cell>
          <cell r="K2510" t="str">
            <v>VISHNU SONI VISHNU SONI</v>
          </cell>
          <cell r="L2510" t="str">
            <v>COMPUTER OPERATOR</v>
          </cell>
          <cell r="M2510" t="str">
            <v>1739708</v>
          </cell>
          <cell r="N2510">
            <v>101237748115</v>
          </cell>
          <cell r="O2510">
            <v>101237748115</v>
          </cell>
          <cell r="P2510">
            <v>8100171151</v>
          </cell>
        </row>
        <row r="2511">
          <cell r="H2511">
            <v>65584</v>
          </cell>
          <cell r="I2511">
            <v>0</v>
          </cell>
          <cell r="J2511" t="str">
            <v>RINIKA PAL</v>
          </cell>
          <cell r="K2511" t="str">
            <v>MADAN LAL</v>
          </cell>
          <cell r="L2511" t="str">
            <v>COMPUTER OPERATOR</v>
          </cell>
          <cell r="M2511" t="str">
            <v>282954</v>
          </cell>
          <cell r="N2511">
            <v>100591692966</v>
          </cell>
          <cell r="O2511">
            <v>100591692966</v>
          </cell>
          <cell r="P2511">
            <v>1814279219</v>
          </cell>
        </row>
        <row r="2512">
          <cell r="H2512">
            <v>65585</v>
          </cell>
          <cell r="I2512">
            <v>0</v>
          </cell>
          <cell r="J2512" t="str">
            <v>SHRADDHA PANDIT</v>
          </cell>
          <cell r="K2512" t="str">
            <v>NIRMALA JOSHI</v>
          </cell>
          <cell r="L2512" t="str">
            <v>COMPUTER OPERATOR</v>
          </cell>
          <cell r="M2512" t="str">
            <v>302902</v>
          </cell>
          <cell r="N2512">
            <v>100940056970</v>
          </cell>
          <cell r="O2512">
            <v>100940056970</v>
          </cell>
          <cell r="P2512">
            <v>1814679981</v>
          </cell>
        </row>
        <row r="2513">
          <cell r="H2513">
            <v>65586</v>
          </cell>
          <cell r="I2513">
            <v>0</v>
          </cell>
          <cell r="J2513" t="str">
            <v>NIKHIL MOHITE</v>
          </cell>
          <cell r="K2513" t="str">
            <v>ARUN MOHITE</v>
          </cell>
          <cell r="L2513" t="str">
            <v>COMPUTER OPERATOR</v>
          </cell>
          <cell r="M2513" t="str">
            <v>295061</v>
          </cell>
          <cell r="N2513">
            <v>100905083293</v>
          </cell>
          <cell r="O2513">
            <v>100905083293</v>
          </cell>
          <cell r="P2513">
            <v>1814525327</v>
          </cell>
        </row>
        <row r="2514">
          <cell r="H2514">
            <v>65587</v>
          </cell>
          <cell r="I2514">
            <v>0</v>
          </cell>
          <cell r="J2514" t="str">
            <v>AMIT KAITHWAS</v>
          </cell>
          <cell r="K2514" t="str">
            <v>SITARAM KAITHWAS</v>
          </cell>
          <cell r="L2514" t="str">
            <v>COMPUTER OPERATOR</v>
          </cell>
          <cell r="M2514" t="str">
            <v>280454</v>
          </cell>
          <cell r="N2514">
            <v>100592918564</v>
          </cell>
          <cell r="O2514">
            <v>100592918564</v>
          </cell>
          <cell r="P2514">
            <v>1814215532</v>
          </cell>
        </row>
        <row r="2515">
          <cell r="H2515">
            <v>65588</v>
          </cell>
          <cell r="I2515">
            <v>0</v>
          </cell>
          <cell r="J2515" t="str">
            <v>SADEEP SHARMA</v>
          </cell>
          <cell r="K2515" t="str">
            <v>DILIP SHARMA</v>
          </cell>
          <cell r="L2515" t="str">
            <v>COMPUTER OPERATOR</v>
          </cell>
          <cell r="M2515" t="str">
            <v>302873</v>
          </cell>
          <cell r="N2515">
            <v>100940061407</v>
          </cell>
          <cell r="O2515">
            <v>100940061407</v>
          </cell>
          <cell r="P2515">
            <v>1814676728</v>
          </cell>
        </row>
        <row r="2516">
          <cell r="H2516">
            <v>65589</v>
          </cell>
          <cell r="I2516">
            <v>0</v>
          </cell>
          <cell r="J2516" t="str">
            <v>ASHVIN PATEL</v>
          </cell>
          <cell r="K2516" t="str">
            <v>JAGDISH PATEL</v>
          </cell>
          <cell r="L2516" t="str">
            <v>COMPUTER OPERATOR</v>
          </cell>
          <cell r="M2516" t="str">
            <v>281843</v>
          </cell>
          <cell r="N2516">
            <v>100591304397</v>
          </cell>
          <cell r="O2516">
            <v>100591304397</v>
          </cell>
          <cell r="P2516">
            <v>1814272761</v>
          </cell>
        </row>
        <row r="2517">
          <cell r="H2517">
            <v>65591</v>
          </cell>
          <cell r="I2517">
            <v>0</v>
          </cell>
          <cell r="J2517" t="str">
            <v>MANISHA TANWAR</v>
          </cell>
          <cell r="K2517" t="str">
            <v>SEWAKRAM TANWAR</v>
          </cell>
          <cell r="L2517" t="str">
            <v>COMPUTER OPERATOR</v>
          </cell>
          <cell r="M2517" t="str">
            <v>304092</v>
          </cell>
          <cell r="N2517">
            <v>100961096665</v>
          </cell>
          <cell r="O2517">
            <v>100961096665</v>
          </cell>
          <cell r="P2517">
            <v>1814721172</v>
          </cell>
        </row>
        <row r="2518">
          <cell r="H2518">
            <v>65610</v>
          </cell>
          <cell r="I2518">
            <v>0</v>
          </cell>
          <cell r="J2518" t="str">
            <v>BHAGWAN SOMVANSHI</v>
          </cell>
          <cell r="K2518" t="str">
            <v>RAMDAS</v>
          </cell>
          <cell r="L2518" t="str">
            <v>COMPUTER OPERATOR</v>
          </cell>
          <cell r="M2518" t="str">
            <v>304086</v>
          </cell>
          <cell r="N2518">
            <v>100961096608</v>
          </cell>
          <cell r="O2518">
            <v>100961096608</v>
          </cell>
          <cell r="P2518">
            <v>1814718135</v>
          </cell>
        </row>
        <row r="2519">
          <cell r="H2519">
            <v>65611</v>
          </cell>
          <cell r="I2519">
            <v>0</v>
          </cell>
          <cell r="J2519" t="str">
            <v>SATISH SIRESWAL</v>
          </cell>
          <cell r="K2519" t="str">
            <v>RAMSWAROOP SIRESWAL</v>
          </cell>
          <cell r="L2519" t="str">
            <v>COMPUTER OPERATOR</v>
          </cell>
          <cell r="M2519" t="str">
            <v>276376</v>
          </cell>
          <cell r="N2519">
            <v>100570783407</v>
          </cell>
          <cell r="O2519">
            <v>100570783407</v>
          </cell>
          <cell r="P2519">
            <v>1814121806</v>
          </cell>
        </row>
        <row r="2520">
          <cell r="H2520">
            <v>65614</v>
          </cell>
          <cell r="I2520">
            <v>0</v>
          </cell>
          <cell r="J2520" t="str">
            <v>KAVITA RAGHUVANSHI</v>
          </cell>
          <cell r="K2520" t="str">
            <v>RAMESH RAGHUVANSHI</v>
          </cell>
          <cell r="L2520" t="str">
            <v>COMPUTER OPERATOR</v>
          </cell>
          <cell r="M2520" t="str">
            <v>282955</v>
          </cell>
          <cell r="N2520">
            <v>100591172099</v>
          </cell>
          <cell r="O2520">
            <v>100591172099</v>
          </cell>
          <cell r="P2520">
            <v>1814279273</v>
          </cell>
        </row>
        <row r="2521">
          <cell r="H2521">
            <v>65627</v>
          </cell>
          <cell r="I2521">
            <v>0</v>
          </cell>
          <cell r="J2521" t="str">
            <v>GOURAV RAGHUVANSHI</v>
          </cell>
          <cell r="K2521" t="str">
            <v>DASHRATH RAGHUVANSHI</v>
          </cell>
          <cell r="L2521" t="str">
            <v>COMPUTER OPERATOR</v>
          </cell>
          <cell r="M2521" t="str">
            <v>302879</v>
          </cell>
          <cell r="N2521">
            <v>100940019908</v>
          </cell>
          <cell r="O2521">
            <v>100940019908</v>
          </cell>
          <cell r="P2521">
            <v>1814676884</v>
          </cell>
        </row>
        <row r="2522">
          <cell r="H2522">
            <v>67681</v>
          </cell>
          <cell r="I2522">
            <v>0</v>
          </cell>
          <cell r="J2522" t="str">
            <v>RITESH MAHESHWARI</v>
          </cell>
          <cell r="K2522" t="str">
            <v>SHIVRAM MAHESHWARI</v>
          </cell>
          <cell r="L2522" t="str">
            <v>COMPUTER OPERATOR</v>
          </cell>
          <cell r="M2522">
            <v>0</v>
          </cell>
          <cell r="N2522">
            <v>101348494998</v>
          </cell>
          <cell r="O2522">
            <v>101348494998</v>
          </cell>
          <cell r="P2522">
            <v>1815483749</v>
          </cell>
        </row>
        <row r="2523">
          <cell r="H2523">
            <v>72666</v>
          </cell>
          <cell r="I2523">
            <v>0</v>
          </cell>
          <cell r="J2523" t="str">
            <v>JYOTI VERMA</v>
          </cell>
          <cell r="K2523" t="str">
            <v>LATE RAMLAL JI VERMA</v>
          </cell>
          <cell r="L2523" t="str">
            <v>COMPUTER OPERATOR</v>
          </cell>
          <cell r="M2523">
            <v>0</v>
          </cell>
          <cell r="N2523">
            <v>101411133848</v>
          </cell>
          <cell r="O2523">
            <v>101411133848</v>
          </cell>
          <cell r="P2523">
            <v>1815749680</v>
          </cell>
        </row>
        <row r="2524">
          <cell r="H2524">
            <v>69951</v>
          </cell>
          <cell r="I2524">
            <v>0</v>
          </cell>
          <cell r="J2524" t="str">
            <v>AMOL PRASAD MAHRA</v>
          </cell>
          <cell r="K2524" t="str">
            <v>DAYA RAM</v>
          </cell>
          <cell r="L2524" t="str">
            <v>HELPER</v>
          </cell>
          <cell r="M2524">
            <v>0</v>
          </cell>
          <cell r="N2524">
            <v>101341379477</v>
          </cell>
          <cell r="O2524">
            <v>101341379477</v>
          </cell>
          <cell r="P2524">
            <v>8100291150</v>
          </cell>
        </row>
        <row r="2525">
          <cell r="H2525">
            <v>70021</v>
          </cell>
          <cell r="I2525">
            <v>0</v>
          </cell>
          <cell r="J2525" t="str">
            <v>DEEPANKUSH KHARE</v>
          </cell>
          <cell r="K2525" t="str">
            <v>DEEPAK KHARE</v>
          </cell>
          <cell r="L2525" t="str">
            <v>HELPER HEAD</v>
          </cell>
          <cell r="M2525">
            <v>0</v>
          </cell>
          <cell r="N2525">
            <v>101350839146</v>
          </cell>
          <cell r="O2525">
            <v>101350839146</v>
          </cell>
          <cell r="P2525">
            <v>8100291163</v>
          </cell>
        </row>
        <row r="2526">
          <cell r="H2526">
            <v>70026</v>
          </cell>
          <cell r="I2526">
            <v>0</v>
          </cell>
          <cell r="J2526" t="str">
            <v>SAURABH KUMAR</v>
          </cell>
          <cell r="K2526" t="str">
            <v>BHAGIRATH</v>
          </cell>
          <cell r="L2526" t="str">
            <v>SUB STATION OPERATOR</v>
          </cell>
          <cell r="M2526">
            <v>0</v>
          </cell>
          <cell r="N2526">
            <v>101340092259</v>
          </cell>
          <cell r="O2526">
            <v>101340092259</v>
          </cell>
          <cell r="P2526">
            <v>8100290212</v>
          </cell>
        </row>
        <row r="2527">
          <cell r="H2527">
            <v>70027</v>
          </cell>
          <cell r="I2527">
            <v>0</v>
          </cell>
          <cell r="J2527" t="str">
            <v>RAJU</v>
          </cell>
          <cell r="K2527" t="str">
            <v>RAM CHARAN</v>
          </cell>
          <cell r="L2527" t="str">
            <v>HELPER</v>
          </cell>
          <cell r="M2527">
            <v>0</v>
          </cell>
          <cell r="N2527">
            <v>100299136271</v>
          </cell>
          <cell r="O2527">
            <v>100299136271</v>
          </cell>
          <cell r="P2527">
            <v>8100291155</v>
          </cell>
        </row>
        <row r="2528">
          <cell r="H2528">
            <v>70028</v>
          </cell>
          <cell r="I2528">
            <v>0</v>
          </cell>
          <cell r="J2528" t="str">
            <v>KAMAL SINGH</v>
          </cell>
          <cell r="K2528" t="str">
            <v>SANTOSH KUMAR</v>
          </cell>
          <cell r="L2528" t="str">
            <v>HELPER</v>
          </cell>
          <cell r="M2528">
            <v>0</v>
          </cell>
          <cell r="N2528">
            <v>101340852874</v>
          </cell>
          <cell r="O2528">
            <v>101340852874</v>
          </cell>
          <cell r="P2528">
            <v>8100291159</v>
          </cell>
        </row>
        <row r="2529">
          <cell r="H2529">
            <v>70029</v>
          </cell>
          <cell r="I2529">
            <v>0</v>
          </cell>
          <cell r="J2529" t="str">
            <v>RAMJI KHANGAR</v>
          </cell>
          <cell r="K2529" t="str">
            <v>RAM KRISN KHANGAR</v>
          </cell>
          <cell r="L2529" t="str">
            <v>SUB STATION OPERATOR</v>
          </cell>
          <cell r="M2529">
            <v>0</v>
          </cell>
          <cell r="N2529">
            <v>101169836802</v>
          </cell>
          <cell r="O2529">
            <v>101169836802</v>
          </cell>
          <cell r="P2529">
            <v>8100290196</v>
          </cell>
        </row>
        <row r="2530">
          <cell r="H2530">
            <v>70030</v>
          </cell>
          <cell r="I2530">
            <v>0</v>
          </cell>
          <cell r="J2530" t="str">
            <v>SANDEEP SINGH THAKUR</v>
          </cell>
          <cell r="K2530" t="str">
            <v>RAJ KUMAR</v>
          </cell>
          <cell r="L2530" t="str">
            <v>SUB STATION OPERATOR</v>
          </cell>
          <cell r="M2530">
            <v>0</v>
          </cell>
          <cell r="N2530">
            <v>101350838563</v>
          </cell>
          <cell r="O2530">
            <v>101350838563</v>
          </cell>
          <cell r="P2530">
            <v>8100290198</v>
          </cell>
        </row>
        <row r="2531">
          <cell r="H2531">
            <v>70031</v>
          </cell>
          <cell r="I2531">
            <v>0</v>
          </cell>
          <cell r="J2531" t="str">
            <v>SAURABH KUMAR</v>
          </cell>
          <cell r="K2531" t="str">
            <v>BANSHI LAL</v>
          </cell>
          <cell r="L2531" t="str">
            <v>HELPER</v>
          </cell>
          <cell r="M2531">
            <v>0</v>
          </cell>
          <cell r="N2531">
            <v>101169836818</v>
          </cell>
          <cell r="O2531">
            <v>101169836818</v>
          </cell>
          <cell r="P2531">
            <v>8100212671</v>
          </cell>
        </row>
        <row r="2532">
          <cell r="H2532">
            <v>67051</v>
          </cell>
          <cell r="I2532">
            <v>0</v>
          </cell>
          <cell r="J2532" t="str">
            <v>UGENDRA LAL MARAWI</v>
          </cell>
          <cell r="K2532" t="str">
            <v>SON SINGH MARAVI</v>
          </cell>
          <cell r="L2532" t="str">
            <v>SUB STATION OPERATOR</v>
          </cell>
          <cell r="M2532">
            <v>0</v>
          </cell>
          <cell r="N2532">
            <v>101327410884</v>
          </cell>
          <cell r="O2532">
            <v>101327410884</v>
          </cell>
          <cell r="P2532" t="e">
            <v>#N/A</v>
          </cell>
        </row>
        <row r="2533">
          <cell r="H2533">
            <v>67052</v>
          </cell>
          <cell r="I2533">
            <v>0</v>
          </cell>
          <cell r="J2533" t="str">
            <v>KAMAL SINGH POOSAM</v>
          </cell>
          <cell r="K2533" t="str">
            <v>NOHAR LAL</v>
          </cell>
          <cell r="L2533" t="str">
            <v>SUB STATION OPERATOR</v>
          </cell>
          <cell r="M2533">
            <v>0</v>
          </cell>
          <cell r="N2533">
            <v>101311477462</v>
          </cell>
          <cell r="O2533">
            <v>101311477462</v>
          </cell>
          <cell r="P2533" t="e">
            <v>#N/A</v>
          </cell>
        </row>
        <row r="2534">
          <cell r="H2534">
            <v>67053</v>
          </cell>
          <cell r="I2534">
            <v>0</v>
          </cell>
          <cell r="J2534" t="str">
            <v>RAMSINGH UIKEY</v>
          </cell>
          <cell r="K2534" t="str">
            <v>JOLELAL UIKEY</v>
          </cell>
          <cell r="L2534" t="str">
            <v>SUB STATION OPERATOR</v>
          </cell>
          <cell r="M2534">
            <v>0</v>
          </cell>
          <cell r="N2534">
            <v>101327428745</v>
          </cell>
          <cell r="O2534">
            <v>101327428745</v>
          </cell>
          <cell r="P2534" t="e">
            <v>#N/A</v>
          </cell>
        </row>
        <row r="2535">
          <cell r="H2535">
            <v>68679</v>
          </cell>
          <cell r="I2535">
            <v>0</v>
          </cell>
          <cell r="J2535" t="str">
            <v>SANJAY BAIRAGI</v>
          </cell>
          <cell r="K2535" t="str">
            <v>RAM DAS BAIRAGI</v>
          </cell>
          <cell r="L2535" t="str">
            <v>HELPER</v>
          </cell>
          <cell r="M2535">
            <v>0</v>
          </cell>
          <cell r="N2535">
            <v>101311477470</v>
          </cell>
          <cell r="O2535">
            <v>101311477470</v>
          </cell>
          <cell r="P2535" t="e">
            <v>#N/A</v>
          </cell>
        </row>
        <row r="2536">
          <cell r="H2536">
            <v>62202</v>
          </cell>
          <cell r="I2536">
            <v>0</v>
          </cell>
          <cell r="J2536" t="str">
            <v>AJAY KUMAR SINGH</v>
          </cell>
          <cell r="K2536" t="str">
            <v>LATE ASHOK KUMAR SINGH</v>
          </cell>
          <cell r="L2536" t="str">
            <v>SECURITY GUARD</v>
          </cell>
          <cell r="M2536" t="str">
            <v>DL/11810/70324</v>
          </cell>
          <cell r="N2536">
            <v>100957634162</v>
          </cell>
          <cell r="O2536">
            <v>100957634162</v>
          </cell>
          <cell r="P2536">
            <v>2016490407</v>
          </cell>
        </row>
        <row r="2537">
          <cell r="H2537">
            <v>65590</v>
          </cell>
          <cell r="I2537">
            <v>0</v>
          </cell>
          <cell r="J2537" t="str">
            <v>AKHILESH KUMAR PANDEY</v>
          </cell>
          <cell r="K2537" t="str">
            <v>LATE SHIV MANGAL PANDEY</v>
          </cell>
          <cell r="L2537" t="str">
            <v>SECURITY GUARD</v>
          </cell>
          <cell r="M2537">
            <v>0</v>
          </cell>
          <cell r="N2537">
            <v>101380961654</v>
          </cell>
          <cell r="O2537">
            <v>101380961654</v>
          </cell>
          <cell r="P2537">
            <v>2017173236</v>
          </cell>
        </row>
        <row r="2538">
          <cell r="H2538">
            <v>70612</v>
          </cell>
          <cell r="I2538">
            <v>0</v>
          </cell>
          <cell r="J2538" t="str">
            <v>RAM SINGH</v>
          </cell>
          <cell r="K2538" t="str">
            <v>RAM SANJEEVAN</v>
          </cell>
          <cell r="L2538" t="str">
            <v>SECURITY GUARD</v>
          </cell>
          <cell r="M2538">
            <v>0</v>
          </cell>
          <cell r="N2538">
            <v>101360341035</v>
          </cell>
          <cell r="O2538">
            <v>101360341035</v>
          </cell>
          <cell r="P2538">
            <v>2017460145</v>
          </cell>
        </row>
        <row r="2539">
          <cell r="H2539">
            <v>65654</v>
          </cell>
          <cell r="I2539">
            <v>0</v>
          </cell>
          <cell r="J2539" t="str">
            <v>SANTOSH KAURAV</v>
          </cell>
          <cell r="K2539" t="str">
            <v>BALMIK KAURAV</v>
          </cell>
          <cell r="L2539" t="str">
            <v>COMPUTER OPERATOR</v>
          </cell>
          <cell r="M2539" t="str">
            <v>302871</v>
          </cell>
          <cell r="N2539">
            <v>100939841614</v>
          </cell>
          <cell r="O2539">
            <v>100939841614</v>
          </cell>
          <cell r="P2539">
            <v>1814676703</v>
          </cell>
        </row>
        <row r="2540">
          <cell r="H2540">
            <v>65655</v>
          </cell>
          <cell r="I2540">
            <v>0</v>
          </cell>
          <cell r="J2540" t="str">
            <v>VIVEK ASATI</v>
          </cell>
          <cell r="K2540" t="str">
            <v>N.L. ASATI</v>
          </cell>
          <cell r="L2540" t="str">
            <v>COMPUTER OPERATOR</v>
          </cell>
          <cell r="M2540" t="str">
            <v>1737861</v>
          </cell>
          <cell r="N2540">
            <v>101215609573</v>
          </cell>
          <cell r="O2540">
            <v>101215609573</v>
          </cell>
          <cell r="P2540">
            <v>8100142047</v>
          </cell>
        </row>
        <row r="2541">
          <cell r="H2541">
            <v>65656</v>
          </cell>
          <cell r="I2541">
            <v>0</v>
          </cell>
          <cell r="J2541" t="str">
            <v>RAVI KUMAR NAMDEO</v>
          </cell>
          <cell r="K2541" t="str">
            <v>ASHOK KUMAR NAMDEO</v>
          </cell>
          <cell r="L2541" t="str">
            <v>COMPUTER OPERATOR</v>
          </cell>
          <cell r="M2541" t="str">
            <v>1737862</v>
          </cell>
          <cell r="N2541">
            <v>101215609587</v>
          </cell>
          <cell r="O2541">
            <v>101215609587</v>
          </cell>
          <cell r="P2541">
            <v>8100142060</v>
          </cell>
        </row>
        <row r="2542">
          <cell r="H2542">
            <v>65657</v>
          </cell>
          <cell r="I2542">
            <v>0</v>
          </cell>
          <cell r="J2542" t="str">
            <v>HIMANSHU JHARIYA</v>
          </cell>
          <cell r="K2542" t="str">
            <v>HIRALAL JHARIYA</v>
          </cell>
          <cell r="L2542" t="str">
            <v>COMPUTER OPERATOR</v>
          </cell>
          <cell r="M2542">
            <v>0</v>
          </cell>
          <cell r="N2542">
            <v>101277183143</v>
          </cell>
          <cell r="O2542">
            <v>101277183143</v>
          </cell>
          <cell r="P2542">
            <v>1815434526</v>
          </cell>
        </row>
        <row r="2543">
          <cell r="H2543">
            <v>65658</v>
          </cell>
          <cell r="I2543">
            <v>0</v>
          </cell>
          <cell r="J2543" t="str">
            <v>KRISHNA KUMAR KAWRE</v>
          </cell>
          <cell r="K2543" t="str">
            <v>MADAN LAL</v>
          </cell>
          <cell r="L2543" t="str">
            <v>COMPUTER OPERATOR</v>
          </cell>
          <cell r="M2543" t="str">
            <v>304101</v>
          </cell>
          <cell r="N2543">
            <v>100961096758</v>
          </cell>
          <cell r="O2543">
            <v>100961096758</v>
          </cell>
          <cell r="P2543">
            <v>1814720915</v>
          </cell>
        </row>
        <row r="2544">
          <cell r="H2544">
            <v>65659</v>
          </cell>
          <cell r="I2544">
            <v>0</v>
          </cell>
          <cell r="J2544" t="str">
            <v>SHIVPRASAD SOLANKI</v>
          </cell>
          <cell r="K2544" t="str">
            <v>BHAIYA LAL SOLANKI</v>
          </cell>
          <cell r="L2544" t="str">
            <v>COMPUTER OPERATOR</v>
          </cell>
          <cell r="M2544" t="str">
            <v>1733893</v>
          </cell>
          <cell r="N2544">
            <v>101156164995</v>
          </cell>
          <cell r="O2544">
            <v>101156164995</v>
          </cell>
          <cell r="P2544">
            <v>8100073939</v>
          </cell>
        </row>
        <row r="2545">
          <cell r="H2545">
            <v>65660</v>
          </cell>
          <cell r="I2545">
            <v>0</v>
          </cell>
          <cell r="J2545" t="str">
            <v>SUSHMA DHURVEY</v>
          </cell>
          <cell r="K2545" t="str">
            <v>BRAJLAL DHURVEY</v>
          </cell>
          <cell r="L2545" t="str">
            <v>COMPUTER OPERATOR</v>
          </cell>
          <cell r="M2545">
            <v>0</v>
          </cell>
          <cell r="N2545">
            <v>100772151041</v>
          </cell>
          <cell r="O2545">
            <v>100772151041</v>
          </cell>
          <cell r="P2545">
            <v>1814560563</v>
          </cell>
        </row>
        <row r="2546">
          <cell r="H2546">
            <v>65671</v>
          </cell>
          <cell r="I2546">
            <v>0</v>
          </cell>
          <cell r="J2546" t="str">
            <v>NEERAJ KUMAR BAGHEL</v>
          </cell>
          <cell r="K2546" t="str">
            <v>NIRPAT SINGH BAGHEL</v>
          </cell>
          <cell r="L2546" t="str">
            <v>COMPUTER OPERATOR</v>
          </cell>
          <cell r="M2546" t="str">
            <v>302892</v>
          </cell>
          <cell r="N2546">
            <v>100940806376</v>
          </cell>
          <cell r="O2546">
            <v>100940806376</v>
          </cell>
          <cell r="P2546">
            <v>1814679001</v>
          </cell>
        </row>
        <row r="2547">
          <cell r="H2547">
            <v>65672</v>
          </cell>
          <cell r="I2547">
            <v>0</v>
          </cell>
          <cell r="J2547" t="str">
            <v>AMAN GHOGRE</v>
          </cell>
          <cell r="K2547" t="str">
            <v>KUMRESH KUMAR GHOGRE</v>
          </cell>
          <cell r="L2547" t="str">
            <v>COMPUTER OPERATOR</v>
          </cell>
          <cell r="M2547" t="str">
            <v>1735184</v>
          </cell>
          <cell r="N2547">
            <v>101184309891</v>
          </cell>
          <cell r="O2547">
            <v>101184309891</v>
          </cell>
          <cell r="P2547">
            <v>8100107209</v>
          </cell>
        </row>
        <row r="2548">
          <cell r="H2548">
            <v>65673</v>
          </cell>
          <cell r="I2548">
            <v>0</v>
          </cell>
          <cell r="J2548" t="str">
            <v>AJAY GARHEWAL</v>
          </cell>
          <cell r="K2548" t="str">
            <v>KHEM CHAND GARHEWAL</v>
          </cell>
          <cell r="L2548" t="str">
            <v>COMPUTER OPERATOR</v>
          </cell>
          <cell r="M2548" t="str">
            <v>304099</v>
          </cell>
          <cell r="N2548">
            <v>100961096736</v>
          </cell>
          <cell r="O2548">
            <v>100961096736</v>
          </cell>
          <cell r="P2548">
            <v>1814721000</v>
          </cell>
        </row>
        <row r="2549">
          <cell r="H2549">
            <v>65674</v>
          </cell>
          <cell r="I2549">
            <v>0</v>
          </cell>
          <cell r="J2549" t="str">
            <v>RASHMI LODHI</v>
          </cell>
          <cell r="K2549" t="str">
            <v>CHURAMAN LODHI</v>
          </cell>
          <cell r="L2549" t="str">
            <v>COMPUTER OPERATOR</v>
          </cell>
          <cell r="M2549" t="str">
            <v>302863</v>
          </cell>
          <cell r="N2549">
            <v>100939997374</v>
          </cell>
          <cell r="O2549">
            <v>100939997374</v>
          </cell>
          <cell r="P2549">
            <v>1814676354</v>
          </cell>
        </row>
        <row r="2550">
          <cell r="H2550">
            <v>65675</v>
          </cell>
          <cell r="I2550">
            <v>0</v>
          </cell>
          <cell r="J2550" t="str">
            <v>MITHLESH YADAV</v>
          </cell>
          <cell r="K2550" t="str">
            <v>BRIJ BHUSHAN YADAV</v>
          </cell>
          <cell r="L2550" t="str">
            <v>COMPUTER OPERATOR</v>
          </cell>
          <cell r="M2550" t="str">
            <v>302877</v>
          </cell>
          <cell r="N2550">
            <v>100939926610</v>
          </cell>
          <cell r="O2550">
            <v>100939926610</v>
          </cell>
          <cell r="P2550">
            <v>1814676839</v>
          </cell>
        </row>
        <row r="2551">
          <cell r="H2551">
            <v>65676</v>
          </cell>
          <cell r="I2551">
            <v>0</v>
          </cell>
          <cell r="J2551" t="str">
            <v>PREETI BARONIA</v>
          </cell>
          <cell r="K2551" t="str">
            <v>MUNNA LAL BILLAIYA</v>
          </cell>
          <cell r="L2551" t="str">
            <v>COMPUTER OPERATOR</v>
          </cell>
          <cell r="M2551" t="str">
            <v>304090</v>
          </cell>
          <cell r="N2551">
            <v>100961096649</v>
          </cell>
          <cell r="O2551">
            <v>100961096649</v>
          </cell>
          <cell r="P2551">
            <v>1814718904</v>
          </cell>
        </row>
        <row r="2552">
          <cell r="H2552">
            <v>65677</v>
          </cell>
          <cell r="I2552">
            <v>0</v>
          </cell>
          <cell r="J2552" t="str">
            <v>NIKITA GOUTAM</v>
          </cell>
          <cell r="K2552" t="str">
            <v>DHAL SINGH THAKRE</v>
          </cell>
          <cell r="L2552" t="str">
            <v>COMPUTER OPERATOR</v>
          </cell>
          <cell r="M2552" t="str">
            <v>302864</v>
          </cell>
          <cell r="N2552">
            <v>100940044133</v>
          </cell>
          <cell r="O2552">
            <v>100940044133</v>
          </cell>
          <cell r="P2552">
            <v>1814676512</v>
          </cell>
        </row>
        <row r="2553">
          <cell r="H2553">
            <v>65678</v>
          </cell>
          <cell r="I2553">
            <v>0</v>
          </cell>
          <cell r="J2553" t="str">
            <v>PRADIP KUMAR GUPTA</v>
          </cell>
          <cell r="K2553" t="str">
            <v>RAM SUJAN GUPTA</v>
          </cell>
          <cell r="L2553" t="str">
            <v>COMPUTER OPERATOR</v>
          </cell>
          <cell r="M2553" t="str">
            <v>304087</v>
          </cell>
          <cell r="N2553">
            <v>100961096612</v>
          </cell>
          <cell r="O2553">
            <v>100961096612</v>
          </cell>
          <cell r="P2553">
            <v>1814718189</v>
          </cell>
        </row>
        <row r="2554">
          <cell r="H2554">
            <v>67152</v>
          </cell>
          <cell r="I2554">
            <v>0</v>
          </cell>
          <cell r="J2554" t="str">
            <v>VIMAL KEVAT</v>
          </cell>
          <cell r="K2554" t="str">
            <v>MADAN KEVAT</v>
          </cell>
          <cell r="L2554" t="str">
            <v>ASSISTANT</v>
          </cell>
          <cell r="M2554">
            <v>0</v>
          </cell>
          <cell r="N2554">
            <v>101328490027</v>
          </cell>
          <cell r="O2554">
            <v>101328490027</v>
          </cell>
          <cell r="P2554">
            <v>8100250147</v>
          </cell>
        </row>
        <row r="2555">
          <cell r="H2555">
            <v>67153</v>
          </cell>
          <cell r="I2555">
            <v>0</v>
          </cell>
          <cell r="J2555" t="str">
            <v>RAMAN SINGH THAKUR</v>
          </cell>
          <cell r="K2555" t="str">
            <v>SURESH SINGH THAKUR</v>
          </cell>
          <cell r="L2555" t="str">
            <v>ASSISTANT</v>
          </cell>
          <cell r="M2555">
            <v>0</v>
          </cell>
          <cell r="N2555">
            <v>101311479660</v>
          </cell>
          <cell r="O2555">
            <v>101311479660</v>
          </cell>
          <cell r="P2555">
            <v>8100250132</v>
          </cell>
        </row>
        <row r="2556">
          <cell r="H2556">
            <v>67154</v>
          </cell>
          <cell r="I2556">
            <v>0</v>
          </cell>
          <cell r="J2556" t="str">
            <v>SUJATA CHOURASIYA</v>
          </cell>
          <cell r="K2556" t="str">
            <v>RAMNARAYAN CHOURASIYA</v>
          </cell>
          <cell r="L2556" t="str">
            <v>ASSISTANT</v>
          </cell>
          <cell r="M2556">
            <v>0</v>
          </cell>
          <cell r="N2556">
            <v>101326678750</v>
          </cell>
          <cell r="O2556">
            <v>101326678750</v>
          </cell>
          <cell r="P2556">
            <v>8100250130</v>
          </cell>
        </row>
        <row r="2557">
          <cell r="H2557">
            <v>67155</v>
          </cell>
          <cell r="I2557">
            <v>0</v>
          </cell>
          <cell r="J2557" t="str">
            <v>VANDANA ARMO</v>
          </cell>
          <cell r="K2557" t="str">
            <v>JAY SINGH ARMO</v>
          </cell>
          <cell r="L2557" t="str">
            <v>COMPUTER OPERATOR</v>
          </cell>
          <cell r="M2557">
            <v>0</v>
          </cell>
          <cell r="N2557">
            <v>101348493801</v>
          </cell>
          <cell r="O2557">
            <v>101348493801</v>
          </cell>
          <cell r="P2557">
            <v>8100245700</v>
          </cell>
        </row>
        <row r="2558">
          <cell r="H2558">
            <v>50881</v>
          </cell>
          <cell r="I2558">
            <v>0</v>
          </cell>
          <cell r="J2558" t="str">
            <v>OM PRAKASH</v>
          </cell>
          <cell r="K2558" t="str">
            <v>BHANWAR LAL</v>
          </cell>
          <cell r="L2558" t="str">
            <v>SECURITY GUARD</v>
          </cell>
          <cell r="M2558" t="str">
            <v>DL/11810/61456</v>
          </cell>
          <cell r="N2558">
            <v>100659492419</v>
          </cell>
          <cell r="O2558">
            <v>100659492419</v>
          </cell>
          <cell r="P2558">
            <v>1507705005</v>
          </cell>
        </row>
        <row r="2559">
          <cell r="H2559">
            <v>51198</v>
          </cell>
          <cell r="I2559">
            <v>0</v>
          </cell>
          <cell r="J2559" t="str">
            <v>RAM PRAKASH MEENA</v>
          </cell>
          <cell r="K2559" t="str">
            <v>RAJARAM MEENA</v>
          </cell>
          <cell r="L2559" t="str">
            <v>SECURITY GUARD</v>
          </cell>
          <cell r="M2559" t="str">
            <v>DL/11810/61697</v>
          </cell>
          <cell r="N2559">
            <v>100659802252</v>
          </cell>
          <cell r="O2559">
            <v>100659802252</v>
          </cell>
          <cell r="P2559">
            <v>1507705193</v>
          </cell>
        </row>
        <row r="2560">
          <cell r="H2560">
            <v>52258</v>
          </cell>
          <cell r="I2560">
            <v>0</v>
          </cell>
          <cell r="J2560" t="str">
            <v>KALU SINGH</v>
          </cell>
          <cell r="K2560" t="str">
            <v>SHRI.MADHU SINGH</v>
          </cell>
          <cell r="L2560" t="str">
            <v>SECURITY GUARD</v>
          </cell>
          <cell r="M2560" t="str">
            <v>DL/11810/62788</v>
          </cell>
          <cell r="N2560">
            <v>100659682822</v>
          </cell>
          <cell r="O2560">
            <v>100659682822</v>
          </cell>
          <cell r="P2560">
            <v>1507784679</v>
          </cell>
        </row>
        <row r="2561">
          <cell r="H2561">
            <v>55824</v>
          </cell>
          <cell r="I2561">
            <v>0</v>
          </cell>
          <cell r="J2561" t="str">
            <v>Nand Singh</v>
          </cell>
          <cell r="K2561" t="str">
            <v>Narayan Singh</v>
          </cell>
          <cell r="L2561" t="str">
            <v>SECURITY GUARD</v>
          </cell>
          <cell r="M2561" t="str">
            <v>DL/11810/67606</v>
          </cell>
          <cell r="N2561">
            <v>100704245698</v>
          </cell>
          <cell r="O2561">
            <v>100704245698</v>
          </cell>
          <cell r="P2561">
            <v>1508162058</v>
          </cell>
        </row>
        <row r="2562">
          <cell r="H2562">
            <v>57398</v>
          </cell>
          <cell r="I2562">
            <v>0</v>
          </cell>
          <cell r="J2562" t="str">
            <v>LEKH RAJ MEENA</v>
          </cell>
          <cell r="K2562" t="str">
            <v>RAGHUNATH MEENA</v>
          </cell>
          <cell r="L2562" t="str">
            <v>SECURITY GUARD</v>
          </cell>
          <cell r="M2562" t="str">
            <v>DL/11810/69724</v>
          </cell>
          <cell r="N2562">
            <v>100775290824</v>
          </cell>
          <cell r="O2562">
            <v>100775290824</v>
          </cell>
          <cell r="P2562">
            <v>1508374306</v>
          </cell>
        </row>
        <row r="2563">
          <cell r="H2563">
            <v>58465</v>
          </cell>
          <cell r="I2563">
            <v>0</v>
          </cell>
          <cell r="J2563" t="str">
            <v>CHATAR SINGH</v>
          </cell>
          <cell r="K2563" t="str">
            <v>MOHAN SINGH</v>
          </cell>
          <cell r="L2563" t="str">
            <v>GUNMAN</v>
          </cell>
          <cell r="M2563" t="str">
            <v>DL/11810/101031</v>
          </cell>
          <cell r="N2563">
            <v>101016793903</v>
          </cell>
          <cell r="O2563">
            <v>101016793903</v>
          </cell>
          <cell r="P2563">
            <v>1508637327</v>
          </cell>
        </row>
        <row r="2564">
          <cell r="H2564">
            <v>61666</v>
          </cell>
          <cell r="I2564">
            <v>0</v>
          </cell>
          <cell r="J2564" t="str">
            <v>GANPAT RAM</v>
          </cell>
          <cell r="K2564" t="str">
            <v>RAMDIN RAM</v>
          </cell>
          <cell r="L2564" t="str">
            <v>SECURITY GUARD</v>
          </cell>
          <cell r="M2564">
            <v>0</v>
          </cell>
          <cell r="N2564">
            <v>101115643406</v>
          </cell>
          <cell r="O2564">
            <v>101115643406</v>
          </cell>
          <cell r="P2564">
            <v>1508899038</v>
          </cell>
        </row>
        <row r="2565">
          <cell r="H2565">
            <v>61668</v>
          </cell>
          <cell r="I2565">
            <v>0</v>
          </cell>
          <cell r="J2565" t="str">
            <v>NAINA RAM</v>
          </cell>
          <cell r="K2565" t="str">
            <v>SHIV RAM</v>
          </cell>
          <cell r="L2565" t="str">
            <v>SECURITY GUARD</v>
          </cell>
          <cell r="M2565">
            <v>0</v>
          </cell>
          <cell r="N2565">
            <v>101115643391</v>
          </cell>
          <cell r="O2565">
            <v>101115643391</v>
          </cell>
          <cell r="P2565">
            <v>1508899036</v>
          </cell>
        </row>
        <row r="2566">
          <cell r="H2566">
            <v>62289</v>
          </cell>
          <cell r="I2566">
            <v>0</v>
          </cell>
          <cell r="J2566" t="str">
            <v>CHHOTU RAM</v>
          </cell>
          <cell r="K2566" t="str">
            <v>BALDEV RAM</v>
          </cell>
          <cell r="L2566" t="str">
            <v>SECURITY GUARD</v>
          </cell>
          <cell r="M2566">
            <v>0</v>
          </cell>
          <cell r="N2566" t="e">
            <v>#N/A</v>
          </cell>
          <cell r="O2566">
            <v>101134625864</v>
          </cell>
          <cell r="P2566" t="e">
            <v>#N/A</v>
          </cell>
        </row>
        <row r="2567">
          <cell r="H2567">
            <v>63420</v>
          </cell>
          <cell r="I2567">
            <v>0</v>
          </cell>
          <cell r="J2567" t="str">
            <v>PRAKASH</v>
          </cell>
          <cell r="K2567" t="str">
            <v>BHANWAR LAL</v>
          </cell>
          <cell r="L2567" t="str">
            <v>SECURITY GUARD</v>
          </cell>
          <cell r="M2567">
            <v>0</v>
          </cell>
          <cell r="N2567">
            <v>101205065140</v>
          </cell>
          <cell r="O2567">
            <v>101205065140</v>
          </cell>
          <cell r="P2567">
            <v>2706590034</v>
          </cell>
        </row>
        <row r="2568">
          <cell r="H2568">
            <v>70533</v>
          </cell>
          <cell r="I2568">
            <v>0</v>
          </cell>
          <cell r="J2568" t="str">
            <v>BHANWAR LAL</v>
          </cell>
          <cell r="K2568" t="str">
            <v>HIRA RAM</v>
          </cell>
          <cell r="L2568" t="str">
            <v>SECURITY GUARD</v>
          </cell>
          <cell r="M2568">
            <v>0</v>
          </cell>
          <cell r="N2568">
            <v>101351864518</v>
          </cell>
          <cell r="O2568">
            <v>101351864518</v>
          </cell>
          <cell r="P2568" t="e">
            <v>#N/A</v>
          </cell>
        </row>
        <row r="2569">
          <cell r="H2569">
            <v>71019</v>
          </cell>
          <cell r="I2569">
            <v>0</v>
          </cell>
          <cell r="J2569" t="str">
            <v>AJAY SINGH</v>
          </cell>
          <cell r="K2569" t="str">
            <v>SHAITAN SINGH</v>
          </cell>
          <cell r="L2569" t="str">
            <v>SECURITY GUARD</v>
          </cell>
          <cell r="M2569">
            <v>0</v>
          </cell>
          <cell r="N2569">
            <v>101364905625</v>
          </cell>
          <cell r="O2569">
            <v>101364905625</v>
          </cell>
          <cell r="P2569">
            <v>2706600558</v>
          </cell>
        </row>
        <row r="2570">
          <cell r="H2570">
            <v>56815</v>
          </cell>
          <cell r="I2570">
            <v>0</v>
          </cell>
          <cell r="J2570" t="str">
            <v>OMVEER SINGH</v>
          </cell>
          <cell r="K2570" t="str">
            <v>SANVAT SINGH</v>
          </cell>
          <cell r="L2570" t="str">
            <v>SECURITY GUARD</v>
          </cell>
          <cell r="M2570" t="str">
            <v>DL/11810/68755</v>
          </cell>
          <cell r="N2570">
            <v>100745995432</v>
          </cell>
          <cell r="O2570">
            <v>100745995432</v>
          </cell>
          <cell r="P2570">
            <v>1508303193</v>
          </cell>
        </row>
        <row r="2571">
          <cell r="H2571">
            <v>65604</v>
          </cell>
          <cell r="I2571">
            <v>0</v>
          </cell>
          <cell r="J2571" t="str">
            <v>DATAR SINGH</v>
          </cell>
          <cell r="K2571" t="str">
            <v>CHHIGAN SINGH</v>
          </cell>
          <cell r="L2571" t="str">
            <v>SECURITY GUARD</v>
          </cell>
          <cell r="M2571">
            <v>0</v>
          </cell>
          <cell r="N2571">
            <v>101352093403</v>
          </cell>
          <cell r="O2571">
            <v>101352093403</v>
          </cell>
          <cell r="P2571">
            <v>2706630855</v>
          </cell>
        </row>
        <row r="2572">
          <cell r="H2572">
            <v>50842</v>
          </cell>
          <cell r="I2572">
            <v>0</v>
          </cell>
          <cell r="J2572" t="str">
            <v>HARI SINGH</v>
          </cell>
          <cell r="K2572" t="str">
            <v>LT KESHWAR SINGH</v>
          </cell>
          <cell r="L2572" t="str">
            <v>GUNMAN</v>
          </cell>
          <cell r="M2572" t="str">
            <v>DL/11810/61424</v>
          </cell>
          <cell r="N2572">
            <v>100659639207</v>
          </cell>
          <cell r="O2572">
            <v>100659639207</v>
          </cell>
          <cell r="P2572">
            <v>1507704762</v>
          </cell>
        </row>
        <row r="2573">
          <cell r="H2573">
            <v>50861</v>
          </cell>
          <cell r="I2573">
            <v>0</v>
          </cell>
          <cell r="J2573" t="str">
            <v>RAVI RAM</v>
          </cell>
          <cell r="K2573" t="str">
            <v>SETHA RAM</v>
          </cell>
          <cell r="L2573" t="str">
            <v>SECURITY GUARD</v>
          </cell>
          <cell r="M2573" t="str">
            <v>DL/11810/61436</v>
          </cell>
          <cell r="N2573">
            <v>100659881874</v>
          </cell>
          <cell r="O2573">
            <v>100659881874</v>
          </cell>
          <cell r="P2573">
            <v>1507704837</v>
          </cell>
        </row>
        <row r="2574">
          <cell r="H2574">
            <v>50864</v>
          </cell>
          <cell r="I2574">
            <v>0</v>
          </cell>
          <cell r="J2574" t="str">
            <v>DINESH PALADIYA</v>
          </cell>
          <cell r="K2574" t="str">
            <v>CHENARAM PALADIYA</v>
          </cell>
          <cell r="L2574" t="str">
            <v>SECURITY GUARD</v>
          </cell>
          <cell r="M2574" t="str">
            <v>DL/11810/61439</v>
          </cell>
          <cell r="N2574">
            <v>100659518025</v>
          </cell>
          <cell r="O2574">
            <v>100659518025</v>
          </cell>
          <cell r="P2574">
            <v>1507704861</v>
          </cell>
        </row>
        <row r="2575">
          <cell r="H2575">
            <v>50873</v>
          </cell>
          <cell r="I2575">
            <v>0</v>
          </cell>
          <cell r="J2575" t="str">
            <v>MAHENDRA SINGH</v>
          </cell>
          <cell r="K2575" t="str">
            <v>LT- LAL SINGH</v>
          </cell>
          <cell r="L2575" t="str">
            <v>SECURITY GUARD</v>
          </cell>
          <cell r="M2575" t="str">
            <v>DL/11810/61448</v>
          </cell>
          <cell r="N2575">
            <v>100659658468</v>
          </cell>
          <cell r="O2575">
            <v>100659658468</v>
          </cell>
          <cell r="P2575">
            <v>1507704987</v>
          </cell>
        </row>
        <row r="2576">
          <cell r="H2576">
            <v>50876</v>
          </cell>
          <cell r="I2576">
            <v>0</v>
          </cell>
          <cell r="J2576" t="str">
            <v>GANPAT SINGH</v>
          </cell>
          <cell r="K2576" t="str">
            <v>LT CHHOG SINGH</v>
          </cell>
          <cell r="L2576" t="str">
            <v>GUNMAN</v>
          </cell>
          <cell r="M2576" t="str">
            <v>DL/11810/61451</v>
          </cell>
          <cell r="N2576">
            <v>100659519606</v>
          </cell>
          <cell r="O2576">
            <v>100659519606</v>
          </cell>
          <cell r="P2576">
            <v>1507704995</v>
          </cell>
        </row>
        <row r="2577">
          <cell r="H2577">
            <v>50877</v>
          </cell>
          <cell r="I2577">
            <v>0</v>
          </cell>
          <cell r="J2577" t="str">
            <v>MALU SINGH</v>
          </cell>
          <cell r="K2577" t="str">
            <v>GULAB SINGH</v>
          </cell>
          <cell r="L2577" t="str">
            <v>GUNMAN</v>
          </cell>
          <cell r="M2577" t="str">
            <v>DL/11810/61452</v>
          </cell>
          <cell r="N2577">
            <v>100659575289</v>
          </cell>
          <cell r="O2577">
            <v>100659575289</v>
          </cell>
          <cell r="P2577">
            <v>1507704997</v>
          </cell>
        </row>
        <row r="2578">
          <cell r="H2578">
            <v>50878</v>
          </cell>
          <cell r="I2578">
            <v>0</v>
          </cell>
          <cell r="J2578" t="str">
            <v>MANOHAR LAL</v>
          </cell>
          <cell r="K2578" t="str">
            <v>PYARE LAL</v>
          </cell>
          <cell r="L2578" t="str">
            <v>SECURITY GUARD</v>
          </cell>
          <cell r="M2578" t="str">
            <v>DL/11810/61453</v>
          </cell>
          <cell r="N2578">
            <v>100659790387</v>
          </cell>
          <cell r="O2578">
            <v>100659790387</v>
          </cell>
          <cell r="P2578">
            <v>1507705000</v>
          </cell>
        </row>
        <row r="2579">
          <cell r="H2579">
            <v>50879</v>
          </cell>
          <cell r="I2579">
            <v>0</v>
          </cell>
          <cell r="J2579" t="str">
            <v>RANVEER BHUDANIYA</v>
          </cell>
          <cell r="K2579" t="str">
            <v>BHOORA RAM</v>
          </cell>
          <cell r="L2579" t="str">
            <v>SECURITY GUARD</v>
          </cell>
          <cell r="M2579" t="str">
            <v>DL/11810/61454</v>
          </cell>
          <cell r="N2579">
            <v>100659498525</v>
          </cell>
          <cell r="O2579">
            <v>100659498525</v>
          </cell>
          <cell r="P2579">
            <v>1507705001</v>
          </cell>
        </row>
        <row r="2580">
          <cell r="H2580">
            <v>51190</v>
          </cell>
          <cell r="I2580">
            <v>0</v>
          </cell>
          <cell r="J2580" t="str">
            <v>JITENDRA KUMAR MEENA</v>
          </cell>
          <cell r="K2580" t="str">
            <v>RATANLAL MEENA</v>
          </cell>
          <cell r="L2580" t="str">
            <v>SECURITY GUARD</v>
          </cell>
          <cell r="M2580" t="str">
            <v>DL/11810/61689</v>
          </cell>
          <cell r="N2580">
            <v>100630013057</v>
          </cell>
          <cell r="O2580">
            <v>100630013057</v>
          </cell>
          <cell r="P2580">
            <v>1507705188</v>
          </cell>
        </row>
        <row r="2581">
          <cell r="H2581">
            <v>51202</v>
          </cell>
          <cell r="I2581">
            <v>0</v>
          </cell>
          <cell r="J2581" t="str">
            <v>DEEN DAYAL SHARMA</v>
          </cell>
          <cell r="K2581" t="str">
            <v>ONKAR LAL</v>
          </cell>
          <cell r="L2581" t="str">
            <v>SECURITY GUARD</v>
          </cell>
          <cell r="M2581" t="str">
            <v>DL/11810/61701</v>
          </cell>
          <cell r="N2581">
            <v>100599279803</v>
          </cell>
          <cell r="O2581">
            <v>100599279803</v>
          </cell>
          <cell r="P2581">
            <v>1507705196</v>
          </cell>
        </row>
        <row r="2582">
          <cell r="H2582">
            <v>53279</v>
          </cell>
          <cell r="I2582">
            <v>0</v>
          </cell>
          <cell r="J2582" t="str">
            <v>MAHENDRA SINGH</v>
          </cell>
          <cell r="K2582" t="str">
            <v>KESHAR SINGH</v>
          </cell>
          <cell r="L2582" t="str">
            <v>GUNMAN</v>
          </cell>
          <cell r="M2582" t="str">
            <v>DL/11810/63633</v>
          </cell>
          <cell r="N2582">
            <v>100659638716</v>
          </cell>
          <cell r="O2582">
            <v>100659638716</v>
          </cell>
          <cell r="P2582">
            <v>1507890491</v>
          </cell>
        </row>
        <row r="2583">
          <cell r="H2583">
            <v>53793</v>
          </cell>
          <cell r="I2583">
            <v>0</v>
          </cell>
          <cell r="J2583" t="str">
            <v>CHANDAN SINGH</v>
          </cell>
          <cell r="K2583" t="str">
            <v>VISHAL SINGH</v>
          </cell>
          <cell r="L2583" t="str">
            <v>SECURITY GUARD</v>
          </cell>
          <cell r="M2583" t="str">
            <v>DL/11810/64117</v>
          </cell>
          <cell r="N2583">
            <v>100659980273</v>
          </cell>
          <cell r="O2583">
            <v>100659980273</v>
          </cell>
          <cell r="P2583">
            <v>1507929426</v>
          </cell>
        </row>
        <row r="2584">
          <cell r="H2584">
            <v>56811</v>
          </cell>
          <cell r="I2584">
            <v>0</v>
          </cell>
          <cell r="J2584" t="str">
            <v>KISHAN SINGH</v>
          </cell>
          <cell r="K2584" t="str">
            <v>BAHADUR SINGH</v>
          </cell>
          <cell r="L2584" t="str">
            <v>SECURITY GUARD</v>
          </cell>
          <cell r="M2584" t="str">
            <v>DL/11810/68756</v>
          </cell>
          <cell r="N2584">
            <v>100745325410</v>
          </cell>
          <cell r="O2584">
            <v>100745325410</v>
          </cell>
          <cell r="P2584">
            <v>1508303197</v>
          </cell>
        </row>
        <row r="2585">
          <cell r="H2585">
            <v>57994</v>
          </cell>
          <cell r="I2585">
            <v>0</v>
          </cell>
          <cell r="J2585" t="str">
            <v>DINESH KHOKHAR</v>
          </cell>
          <cell r="K2585" t="str">
            <v>BIHARI LAL</v>
          </cell>
          <cell r="L2585" t="str">
            <v>SECURITY GUARD</v>
          </cell>
          <cell r="M2585" t="str">
            <v>DL/11810/70203</v>
          </cell>
          <cell r="N2585">
            <v>100957626650</v>
          </cell>
          <cell r="O2585">
            <v>100957626650</v>
          </cell>
          <cell r="P2585">
            <v>1508530635</v>
          </cell>
        </row>
        <row r="2586">
          <cell r="H2586">
            <v>58471</v>
          </cell>
          <cell r="I2586">
            <v>0</v>
          </cell>
          <cell r="J2586" t="str">
            <v>PRADEEP SINGH</v>
          </cell>
          <cell r="K2586" t="str">
            <v>MOHAN SINGH</v>
          </cell>
          <cell r="L2586" t="str">
            <v>SECURITY GUARD</v>
          </cell>
          <cell r="M2586" t="str">
            <v>DL/11810/101035</v>
          </cell>
          <cell r="N2586">
            <v>101016794692</v>
          </cell>
          <cell r="O2586">
            <v>101016794692</v>
          </cell>
          <cell r="P2586">
            <v>1508640149</v>
          </cell>
        </row>
        <row r="2587">
          <cell r="H2587">
            <v>58839</v>
          </cell>
          <cell r="I2587">
            <v>0</v>
          </cell>
          <cell r="J2587" t="str">
            <v>JAGDISH CHOUHAN</v>
          </cell>
          <cell r="K2587" t="str">
            <v>HEMA ROAD</v>
          </cell>
          <cell r="L2587" t="str">
            <v>SECURITY GUARD</v>
          </cell>
          <cell r="M2587">
            <v>0</v>
          </cell>
          <cell r="N2587">
            <v>101071977198</v>
          </cell>
          <cell r="O2587">
            <v>101071977198</v>
          </cell>
          <cell r="P2587">
            <v>2016626900</v>
          </cell>
        </row>
        <row r="2588">
          <cell r="H2588">
            <v>58840</v>
          </cell>
          <cell r="I2588">
            <v>0</v>
          </cell>
          <cell r="J2588" t="str">
            <v>SURESH KUMAR CHHIPA</v>
          </cell>
          <cell r="K2588" t="str">
            <v>BANWAR LAL</v>
          </cell>
          <cell r="L2588" t="str">
            <v>SECURITY GUARD</v>
          </cell>
          <cell r="M2588">
            <v>0</v>
          </cell>
          <cell r="N2588">
            <v>101071978883</v>
          </cell>
          <cell r="O2588">
            <v>101071978883</v>
          </cell>
          <cell r="P2588">
            <v>2016626887</v>
          </cell>
        </row>
        <row r="2589">
          <cell r="H2589">
            <v>63528</v>
          </cell>
          <cell r="I2589">
            <v>0</v>
          </cell>
          <cell r="J2589" t="str">
            <v>VIKRAM</v>
          </cell>
          <cell r="K2589" t="str">
            <v>PRAMOD KUMAR</v>
          </cell>
          <cell r="L2589" t="str">
            <v>SECURITY GUARD</v>
          </cell>
          <cell r="M2589">
            <v>0</v>
          </cell>
          <cell r="N2589">
            <v>101205065117</v>
          </cell>
          <cell r="O2589">
            <v>101205065117</v>
          </cell>
          <cell r="P2589">
            <v>2706590027</v>
          </cell>
        </row>
        <row r="2590">
          <cell r="H2590">
            <v>66230</v>
          </cell>
          <cell r="I2590">
            <v>0</v>
          </cell>
          <cell r="J2590" t="str">
            <v>ARVIND SINGH RATHORE</v>
          </cell>
          <cell r="K2590" t="str">
            <v>BHAWANI SINGH</v>
          </cell>
          <cell r="L2590" t="str">
            <v>SECURITY GUARD</v>
          </cell>
          <cell r="M2590">
            <v>0</v>
          </cell>
          <cell r="N2590">
            <v>101352093346</v>
          </cell>
          <cell r="O2590">
            <v>101352093346</v>
          </cell>
          <cell r="P2590">
            <v>2706649568</v>
          </cell>
        </row>
        <row r="2591">
          <cell r="H2591">
            <v>69099</v>
          </cell>
          <cell r="I2591">
            <v>0</v>
          </cell>
          <cell r="J2591" t="str">
            <v>SAWAI SINGH</v>
          </cell>
          <cell r="K2591" t="str">
            <v>RAM SINGH</v>
          </cell>
          <cell r="L2591" t="str">
            <v>SECURITY GUARD</v>
          </cell>
          <cell r="M2591">
            <v>0</v>
          </cell>
          <cell r="N2591">
            <v>101352093276</v>
          </cell>
          <cell r="O2591">
            <v>101352093276</v>
          </cell>
          <cell r="P2591">
            <v>2706659789</v>
          </cell>
        </row>
        <row r="2592">
          <cell r="H2592">
            <v>69100</v>
          </cell>
          <cell r="I2592">
            <v>0</v>
          </cell>
          <cell r="J2592" t="str">
            <v>DHARMA RAM NAYAK</v>
          </cell>
          <cell r="K2592" t="str">
            <v>BHANWARU RAM</v>
          </cell>
          <cell r="L2592" t="str">
            <v>SECURITY GUARD</v>
          </cell>
          <cell r="M2592">
            <v>0</v>
          </cell>
          <cell r="N2592" t="e">
            <v>#N/A</v>
          </cell>
          <cell r="O2592" t="e">
            <v>#N/A</v>
          </cell>
          <cell r="P2592" t="e">
            <v>#N/A</v>
          </cell>
        </row>
        <row r="2593">
          <cell r="H2593">
            <v>69102</v>
          </cell>
          <cell r="I2593">
            <v>0</v>
          </cell>
          <cell r="J2593" t="str">
            <v>MOHAN LAL</v>
          </cell>
          <cell r="K2593" t="str">
            <v>PRAHALAD</v>
          </cell>
          <cell r="L2593" t="str">
            <v>SECURITY GUARD</v>
          </cell>
          <cell r="M2593">
            <v>0</v>
          </cell>
          <cell r="N2593">
            <v>101352093295</v>
          </cell>
          <cell r="O2593">
            <v>101352093295</v>
          </cell>
          <cell r="P2593">
            <v>2706659798</v>
          </cell>
        </row>
        <row r="2594">
          <cell r="H2594">
            <v>48393</v>
          </cell>
          <cell r="I2594">
            <v>0</v>
          </cell>
          <cell r="J2594" t="str">
            <v>RAJIV PRASAD GUPTA</v>
          </cell>
          <cell r="K2594" t="str">
            <v>LT.SURENDER PRASAD GUPTA</v>
          </cell>
          <cell r="L2594" t="str">
            <v>SECURITY GUARD</v>
          </cell>
          <cell r="M2594" t="str">
            <v>DL/11810/69527</v>
          </cell>
          <cell r="N2594">
            <v>100759087203</v>
          </cell>
          <cell r="O2594">
            <v>100759087203</v>
          </cell>
          <cell r="P2594">
            <v>2002770485</v>
          </cell>
        </row>
        <row r="2595">
          <cell r="H2595">
            <v>56733</v>
          </cell>
          <cell r="I2595">
            <v>0</v>
          </cell>
          <cell r="J2595" t="str">
            <v>BALINDER YADAV</v>
          </cell>
          <cell r="K2595" t="str">
            <v>RAM VILASH YADAV</v>
          </cell>
          <cell r="L2595" t="str">
            <v>SECURITY GUARD</v>
          </cell>
          <cell r="M2595" t="str">
            <v>DL/11810/68042</v>
          </cell>
          <cell r="N2595">
            <v>100775322745</v>
          </cell>
          <cell r="O2595">
            <v>100775322745</v>
          </cell>
          <cell r="P2595">
            <v>2012732827</v>
          </cell>
        </row>
        <row r="2596">
          <cell r="H2596">
            <v>58301</v>
          </cell>
          <cell r="I2596">
            <v>0</v>
          </cell>
          <cell r="J2596" t="str">
            <v>PARVEEN KUMAR</v>
          </cell>
          <cell r="K2596" t="str">
            <v>KISHORI LAL SHARMA</v>
          </cell>
          <cell r="L2596" t="str">
            <v>SECURITY GUARD</v>
          </cell>
          <cell r="M2596" t="str">
            <v>DL/11810/101029</v>
          </cell>
          <cell r="N2596">
            <v>101013641303</v>
          </cell>
          <cell r="O2596">
            <v>101013641303</v>
          </cell>
          <cell r="P2596">
            <v>2212770808</v>
          </cell>
        </row>
        <row r="2597">
          <cell r="H2597">
            <v>61089</v>
          </cell>
          <cell r="I2597">
            <v>0</v>
          </cell>
          <cell r="J2597" t="str">
            <v>AZAD SINGH</v>
          </cell>
          <cell r="K2597" t="str">
            <v>BALBIR SINGH</v>
          </cell>
          <cell r="L2597" t="str">
            <v>SECURITY GUARD</v>
          </cell>
          <cell r="M2597">
            <v>0</v>
          </cell>
          <cell r="N2597">
            <v>101116228052</v>
          </cell>
          <cell r="O2597">
            <v>101116228052</v>
          </cell>
          <cell r="P2597">
            <v>2016686473</v>
          </cell>
        </row>
        <row r="2598">
          <cell r="H2598">
            <v>61938</v>
          </cell>
          <cell r="I2598">
            <v>0</v>
          </cell>
          <cell r="J2598" t="str">
            <v>BHAWANI SINGH</v>
          </cell>
          <cell r="K2598" t="str">
            <v>MATU SINGH SHEKHAWAT</v>
          </cell>
          <cell r="L2598" t="str">
            <v>SECURITY GUARD</v>
          </cell>
          <cell r="M2598">
            <v>0</v>
          </cell>
          <cell r="N2598">
            <v>101098991002</v>
          </cell>
          <cell r="O2598">
            <v>101098991002</v>
          </cell>
          <cell r="P2598">
            <v>2016889773</v>
          </cell>
        </row>
        <row r="2599">
          <cell r="H2599">
            <v>61941</v>
          </cell>
          <cell r="I2599">
            <v>0</v>
          </cell>
          <cell r="J2599" t="str">
            <v>ANIL K GUPTA</v>
          </cell>
          <cell r="K2599" t="str">
            <v>CHANDRIKA GUPTA</v>
          </cell>
          <cell r="L2599" t="str">
            <v>SECURITY GUARD</v>
          </cell>
          <cell r="M2599">
            <v>0</v>
          </cell>
          <cell r="N2599">
            <v>101116227967</v>
          </cell>
          <cell r="O2599">
            <v>101116227967</v>
          </cell>
          <cell r="P2599">
            <v>2017060157</v>
          </cell>
        </row>
        <row r="2600">
          <cell r="H2600">
            <v>61943</v>
          </cell>
          <cell r="I2600">
            <v>0</v>
          </cell>
          <cell r="J2600" t="str">
            <v>SANJAY</v>
          </cell>
          <cell r="K2600" t="str">
            <v>GULAB MANJHI</v>
          </cell>
          <cell r="L2600" t="str">
            <v>SECURITY GUARD</v>
          </cell>
          <cell r="M2600">
            <v>0</v>
          </cell>
          <cell r="N2600">
            <v>101116227946</v>
          </cell>
          <cell r="O2600">
            <v>101116227946</v>
          </cell>
          <cell r="P2600">
            <v>2017173296</v>
          </cell>
        </row>
        <row r="2601">
          <cell r="H2601">
            <v>61945</v>
          </cell>
          <cell r="I2601">
            <v>0</v>
          </cell>
          <cell r="J2601" t="str">
            <v>RADHEY SHYAM</v>
          </cell>
          <cell r="K2601" t="str">
            <v>BRIJ LAL</v>
          </cell>
          <cell r="L2601" t="str">
            <v>SECURITY GUARD</v>
          </cell>
          <cell r="M2601">
            <v>0</v>
          </cell>
          <cell r="N2601">
            <v>101116228006</v>
          </cell>
          <cell r="O2601">
            <v>101116228006</v>
          </cell>
          <cell r="P2601">
            <v>1112848849</v>
          </cell>
        </row>
        <row r="2602">
          <cell r="H2602">
            <v>61954</v>
          </cell>
          <cell r="I2602">
            <v>0</v>
          </cell>
          <cell r="J2602" t="str">
            <v>SURESH CHOUDHARY</v>
          </cell>
          <cell r="K2602" t="str">
            <v>RAM LAKHAN CHOUDHARY</v>
          </cell>
          <cell r="L2602" t="str">
            <v>SECURITY GUARD</v>
          </cell>
          <cell r="M2602">
            <v>0</v>
          </cell>
          <cell r="N2602">
            <v>101116228010</v>
          </cell>
          <cell r="O2602">
            <v>101116228010</v>
          </cell>
          <cell r="P2602">
            <v>2014085036</v>
          </cell>
        </row>
        <row r="2603">
          <cell r="H2603">
            <v>62071</v>
          </cell>
          <cell r="I2603">
            <v>0</v>
          </cell>
          <cell r="J2603" t="str">
            <v>VIRENDAR SINGH</v>
          </cell>
          <cell r="K2603" t="str">
            <v>MANGAL SINGH</v>
          </cell>
          <cell r="L2603" t="str">
            <v>SECURITY GUARD</v>
          </cell>
          <cell r="M2603">
            <v>0</v>
          </cell>
          <cell r="N2603">
            <v>101116227980</v>
          </cell>
          <cell r="O2603">
            <v>101116227980</v>
          </cell>
          <cell r="P2603">
            <v>2016722957</v>
          </cell>
        </row>
        <row r="2604">
          <cell r="H2604">
            <v>62078</v>
          </cell>
          <cell r="I2604">
            <v>0</v>
          </cell>
          <cell r="J2604" t="str">
            <v>NITIN KUMAR</v>
          </cell>
          <cell r="K2604" t="str">
            <v>KHARATI LAL</v>
          </cell>
          <cell r="L2604" t="str">
            <v>SECURITY GUARD</v>
          </cell>
          <cell r="M2604">
            <v>0</v>
          </cell>
          <cell r="N2604">
            <v>101116227979</v>
          </cell>
          <cell r="O2604">
            <v>101116227979</v>
          </cell>
          <cell r="P2604">
            <v>2015601477</v>
          </cell>
        </row>
        <row r="2605">
          <cell r="H2605">
            <v>62205</v>
          </cell>
          <cell r="I2605">
            <v>0</v>
          </cell>
          <cell r="J2605" t="str">
            <v>CHANDER BHUSHAN</v>
          </cell>
          <cell r="K2605" t="str">
            <v>ARVIND SINGH</v>
          </cell>
          <cell r="L2605" t="str">
            <v>SECURITY GUARD</v>
          </cell>
          <cell r="M2605">
            <v>0</v>
          </cell>
          <cell r="N2605">
            <v>101134624682</v>
          </cell>
          <cell r="O2605">
            <v>101134624682</v>
          </cell>
          <cell r="P2605">
            <v>2211971685</v>
          </cell>
        </row>
        <row r="2606">
          <cell r="H2606">
            <v>62280</v>
          </cell>
          <cell r="I2606">
            <v>0</v>
          </cell>
          <cell r="J2606" t="str">
            <v>ESTHER DANIEL</v>
          </cell>
          <cell r="K2606" t="str">
            <v>DIVAKAR T</v>
          </cell>
          <cell r="L2606" t="str">
            <v>LADY GUARD</v>
          </cell>
          <cell r="M2606">
            <v>0</v>
          </cell>
          <cell r="N2606">
            <v>101134624719</v>
          </cell>
          <cell r="O2606">
            <v>101134624719</v>
          </cell>
          <cell r="P2606">
            <v>2017175668</v>
          </cell>
        </row>
        <row r="2607">
          <cell r="H2607">
            <v>62440</v>
          </cell>
          <cell r="I2607">
            <v>0</v>
          </cell>
          <cell r="J2607" t="str">
            <v>MD MEJAJ SARIF</v>
          </cell>
          <cell r="K2607" t="str">
            <v>MD EQBAL</v>
          </cell>
          <cell r="L2607" t="str">
            <v>SECURITY GUARD</v>
          </cell>
          <cell r="M2607">
            <v>0</v>
          </cell>
          <cell r="N2607">
            <v>101153244081</v>
          </cell>
          <cell r="O2607">
            <v>101153244081</v>
          </cell>
          <cell r="P2607">
            <v>2017173307</v>
          </cell>
        </row>
        <row r="2608">
          <cell r="H2608">
            <v>62483</v>
          </cell>
          <cell r="I2608">
            <v>0</v>
          </cell>
          <cell r="J2608" t="str">
            <v>DEEPA</v>
          </cell>
          <cell r="K2608" t="str">
            <v>CHAMAN LAL</v>
          </cell>
          <cell r="L2608" t="str">
            <v>LADY GUARD</v>
          </cell>
          <cell r="M2608">
            <v>0</v>
          </cell>
          <cell r="N2608">
            <v>101153244068</v>
          </cell>
          <cell r="O2608">
            <v>101153244068</v>
          </cell>
          <cell r="P2608">
            <v>2016808072</v>
          </cell>
        </row>
        <row r="2609">
          <cell r="H2609">
            <v>62948</v>
          </cell>
          <cell r="I2609">
            <v>0</v>
          </cell>
          <cell r="J2609" t="str">
            <v>KIRAN</v>
          </cell>
          <cell r="K2609" t="str">
            <v>LATE GURU PRASAD</v>
          </cell>
          <cell r="L2609" t="str">
            <v>LADY GUARD</v>
          </cell>
          <cell r="M2609">
            <v>0</v>
          </cell>
          <cell r="N2609">
            <v>101379937711</v>
          </cell>
          <cell r="O2609">
            <v>101379937711</v>
          </cell>
          <cell r="P2609">
            <v>2016853151</v>
          </cell>
        </row>
        <row r="2610">
          <cell r="H2610">
            <v>63359</v>
          </cell>
          <cell r="I2610">
            <v>0</v>
          </cell>
          <cell r="J2610" t="str">
            <v>BRAJ BHUSHAN SINGH PARIHAR</v>
          </cell>
          <cell r="K2610" t="str">
            <v>RAMESH PRATAP</v>
          </cell>
          <cell r="L2610" t="str">
            <v>SECURITY GUARD</v>
          </cell>
          <cell r="M2610">
            <v>0</v>
          </cell>
          <cell r="N2610">
            <v>101198369906</v>
          </cell>
          <cell r="O2610">
            <v>101198369906</v>
          </cell>
          <cell r="P2610">
            <v>2017219256</v>
          </cell>
        </row>
        <row r="2611">
          <cell r="H2611">
            <v>64037</v>
          </cell>
          <cell r="I2611">
            <v>0</v>
          </cell>
          <cell r="J2611" t="str">
            <v>DHARMENDRA KUMAR VERMA</v>
          </cell>
          <cell r="K2611" t="str">
            <v>GHANSHAYAM VERMA</v>
          </cell>
          <cell r="L2611" t="str">
            <v>SECURITY GUARD</v>
          </cell>
          <cell r="M2611">
            <v>0</v>
          </cell>
          <cell r="N2611">
            <v>101223368795</v>
          </cell>
          <cell r="O2611">
            <v>101223368795</v>
          </cell>
          <cell r="P2611">
            <v>2016964306</v>
          </cell>
        </row>
        <row r="2612">
          <cell r="H2612">
            <v>64056</v>
          </cell>
          <cell r="I2612">
            <v>0</v>
          </cell>
          <cell r="J2612" t="str">
            <v>GOPAL RAY</v>
          </cell>
          <cell r="K2612" t="str">
            <v>RAGHUNANDAN RAY</v>
          </cell>
          <cell r="L2612" t="str">
            <v>SECURITY GUARD</v>
          </cell>
          <cell r="M2612">
            <v>0</v>
          </cell>
          <cell r="N2612">
            <v>101223368805</v>
          </cell>
          <cell r="O2612">
            <v>101223368805</v>
          </cell>
          <cell r="P2612">
            <v>2016964311</v>
          </cell>
        </row>
        <row r="2613">
          <cell r="H2613">
            <v>64065</v>
          </cell>
          <cell r="I2613">
            <v>0</v>
          </cell>
          <cell r="J2613" t="str">
            <v>RINKI DEVI</v>
          </cell>
          <cell r="K2613" t="str">
            <v>KUNWAR SINGH</v>
          </cell>
          <cell r="L2613" t="str">
            <v>LADY GUARD</v>
          </cell>
          <cell r="M2613">
            <v>0</v>
          </cell>
          <cell r="N2613">
            <v>101237280402</v>
          </cell>
          <cell r="O2613">
            <v>101237280402</v>
          </cell>
          <cell r="P2613">
            <v>2016991490</v>
          </cell>
        </row>
        <row r="2614">
          <cell r="H2614">
            <v>64201</v>
          </cell>
          <cell r="I2614">
            <v>0</v>
          </cell>
          <cell r="J2614" t="str">
            <v>POONAM BHARTI</v>
          </cell>
          <cell r="K2614" t="str">
            <v>late</v>
          </cell>
          <cell r="L2614" t="str">
            <v>LADY GUARD</v>
          </cell>
          <cell r="M2614">
            <v>0</v>
          </cell>
          <cell r="N2614">
            <v>101233064639</v>
          </cell>
          <cell r="O2614">
            <v>101233064639</v>
          </cell>
          <cell r="P2614">
            <v>2016991527</v>
          </cell>
        </row>
        <row r="2615">
          <cell r="H2615">
            <v>65907</v>
          </cell>
          <cell r="I2615">
            <v>0</v>
          </cell>
          <cell r="J2615" t="str">
            <v>NAVEEN KUMAR ROY</v>
          </cell>
          <cell r="K2615" t="str">
            <v>SURYA NARAYAN ROY</v>
          </cell>
          <cell r="L2615" t="str">
            <v>SECURITY GUARD</v>
          </cell>
          <cell r="M2615">
            <v>0</v>
          </cell>
          <cell r="N2615">
            <v>101379937707</v>
          </cell>
          <cell r="O2615">
            <v>101379937707</v>
          </cell>
          <cell r="P2615">
            <v>2017129728</v>
          </cell>
        </row>
        <row r="2616">
          <cell r="H2616">
            <v>67186</v>
          </cell>
          <cell r="I2616">
            <v>0</v>
          </cell>
          <cell r="J2616" t="str">
            <v>SHRIOM</v>
          </cell>
          <cell r="K2616" t="str">
            <v>DHARAMBIR</v>
          </cell>
          <cell r="L2616" t="str">
            <v>SECURITY GUARD</v>
          </cell>
          <cell r="M2616">
            <v>0</v>
          </cell>
          <cell r="N2616">
            <v>101224893189</v>
          </cell>
          <cell r="O2616">
            <v>101224893189</v>
          </cell>
          <cell r="P2616">
            <v>2017173327</v>
          </cell>
        </row>
        <row r="2617">
          <cell r="H2617">
            <v>67288</v>
          </cell>
          <cell r="I2617">
            <v>0</v>
          </cell>
          <cell r="J2617" t="str">
            <v>RENU</v>
          </cell>
          <cell r="K2617" t="str">
            <v>LAL CHAND KOCHHAR</v>
          </cell>
          <cell r="L2617" t="str">
            <v>LADY GUARD</v>
          </cell>
          <cell r="M2617">
            <v>0</v>
          </cell>
          <cell r="N2617">
            <v>100758513119</v>
          </cell>
          <cell r="O2617">
            <v>100758513119</v>
          </cell>
          <cell r="P2617">
            <v>2017175676</v>
          </cell>
        </row>
        <row r="2618">
          <cell r="H2618">
            <v>69668</v>
          </cell>
          <cell r="I2618">
            <v>0</v>
          </cell>
          <cell r="J2618" t="str">
            <v>PAWEAN KUMAR</v>
          </cell>
          <cell r="K2618" t="str">
            <v>GORE LAL</v>
          </cell>
          <cell r="L2618" t="str">
            <v>SECURITY GUARD</v>
          </cell>
          <cell r="M2618">
            <v>0</v>
          </cell>
          <cell r="N2618">
            <v>100606725617</v>
          </cell>
          <cell r="O2618">
            <v>100606725617</v>
          </cell>
          <cell r="P2618">
            <v>2017298152</v>
          </cell>
        </row>
        <row r="2619">
          <cell r="H2619">
            <v>71249</v>
          </cell>
          <cell r="I2619">
            <v>0</v>
          </cell>
          <cell r="J2619" t="str">
            <v>NARESH KUMAR</v>
          </cell>
          <cell r="K2619" t="str">
            <v>TOTA RAM GAUTAM</v>
          </cell>
          <cell r="L2619" t="str">
            <v>SECURITY GUARD</v>
          </cell>
          <cell r="M2619">
            <v>0</v>
          </cell>
          <cell r="N2619">
            <v>101368590556</v>
          </cell>
          <cell r="O2619">
            <v>101368590556</v>
          </cell>
          <cell r="P2619">
            <v>2017377078</v>
          </cell>
        </row>
        <row r="2620">
          <cell r="H2620">
            <v>71640</v>
          </cell>
          <cell r="I2620">
            <v>0</v>
          </cell>
          <cell r="J2620" t="str">
            <v>SHYAM SINGH</v>
          </cell>
          <cell r="K2620" t="str">
            <v>SURJAN SINGH</v>
          </cell>
          <cell r="L2620" t="str">
            <v>SECURITY GUARD</v>
          </cell>
          <cell r="M2620">
            <v>0</v>
          </cell>
          <cell r="N2620">
            <v>100684487773</v>
          </cell>
          <cell r="O2620">
            <v>100684487773</v>
          </cell>
          <cell r="P2620">
            <v>2017455641</v>
          </cell>
        </row>
        <row r="2621">
          <cell r="H2621">
            <v>71646</v>
          </cell>
          <cell r="I2621">
            <v>0</v>
          </cell>
          <cell r="J2621" t="str">
            <v>DHARMVIR SINGH GURJAR</v>
          </cell>
          <cell r="K2621" t="str">
            <v>TAHSILDAR SINGH GURJAR</v>
          </cell>
          <cell r="L2621" t="str">
            <v>SECURITY GUARD</v>
          </cell>
          <cell r="M2621">
            <v>0</v>
          </cell>
          <cell r="N2621">
            <v>101383949673</v>
          </cell>
          <cell r="O2621">
            <v>101383949673</v>
          </cell>
          <cell r="P2621">
            <v>2017383190</v>
          </cell>
        </row>
        <row r="2622">
          <cell r="H2622">
            <v>72080</v>
          </cell>
          <cell r="I2622">
            <v>0</v>
          </cell>
          <cell r="J2622" t="str">
            <v>DALIP KUMAR</v>
          </cell>
          <cell r="K2622" t="str">
            <v>NILAMBER JHA</v>
          </cell>
          <cell r="L2622" t="str">
            <v>SECURITY GUARD</v>
          </cell>
          <cell r="M2622">
            <v>0</v>
          </cell>
          <cell r="N2622">
            <v>101392392151</v>
          </cell>
          <cell r="O2622">
            <v>101392392151</v>
          </cell>
          <cell r="P2622">
            <v>2017420431</v>
          </cell>
        </row>
        <row r="2623">
          <cell r="H2623">
            <v>72098</v>
          </cell>
          <cell r="I2623">
            <v>0</v>
          </cell>
          <cell r="J2623" t="str">
            <v>MR.RAVI</v>
          </cell>
          <cell r="K2623" t="str">
            <v>KRISHAN</v>
          </cell>
          <cell r="L2623" t="str">
            <v>SECURITY GUARD</v>
          </cell>
          <cell r="M2623">
            <v>0</v>
          </cell>
          <cell r="N2623">
            <v>101399064020</v>
          </cell>
          <cell r="O2623">
            <v>101399064020</v>
          </cell>
          <cell r="P2623">
            <v>2017420577</v>
          </cell>
        </row>
        <row r="2624">
          <cell r="H2624">
            <v>72454</v>
          </cell>
          <cell r="I2624">
            <v>0</v>
          </cell>
          <cell r="J2624" t="str">
            <v>PIYUSH KUMAR</v>
          </cell>
          <cell r="K2624" t="str">
            <v>KRISHNA SINGH</v>
          </cell>
          <cell r="L2624" t="str">
            <v>SECURITY GUARD</v>
          </cell>
          <cell r="M2624">
            <v>0</v>
          </cell>
          <cell r="N2624">
            <v>101399087909</v>
          </cell>
          <cell r="O2624">
            <v>101399087909</v>
          </cell>
          <cell r="P2624">
            <v>2017455647</v>
          </cell>
        </row>
        <row r="2625">
          <cell r="H2625">
            <v>73084</v>
          </cell>
          <cell r="I2625">
            <v>0</v>
          </cell>
          <cell r="J2625" t="str">
            <v>SUSHIL KUMAR</v>
          </cell>
          <cell r="K2625" t="str">
            <v>BUDUN LAL</v>
          </cell>
          <cell r="L2625" t="str">
            <v>SECURITY GUARD</v>
          </cell>
          <cell r="M2625">
            <v>0</v>
          </cell>
          <cell r="N2625" t="str">
            <v>101408965042</v>
          </cell>
          <cell r="O2625" t="str">
            <v>101408965042</v>
          </cell>
          <cell r="P2625" t="e">
            <v>#N/A</v>
          </cell>
        </row>
        <row r="2626">
          <cell r="H2626">
            <v>73515</v>
          </cell>
          <cell r="I2626">
            <v>0</v>
          </cell>
          <cell r="J2626" t="str">
            <v>GAJENDRA SINGH</v>
          </cell>
          <cell r="K2626" t="str">
            <v>CHATUR SINGH</v>
          </cell>
          <cell r="L2626" t="str">
            <v>SECURITY GUARD</v>
          </cell>
          <cell r="M2626">
            <v>0</v>
          </cell>
          <cell r="N2626" t="e">
            <v>#N/A</v>
          </cell>
          <cell r="O2626">
            <v>101420107616</v>
          </cell>
          <cell r="P2626" t="e">
            <v>#N/A</v>
          </cell>
        </row>
        <row r="2627">
          <cell r="H2627">
            <v>59044</v>
          </cell>
          <cell r="I2627">
            <v>0</v>
          </cell>
          <cell r="J2627" t="str">
            <v>RAJ KUMAR</v>
          </cell>
          <cell r="K2627" t="str">
            <v>BAIJ NATH</v>
          </cell>
          <cell r="L2627" t="str">
            <v>SECURITY GUARD</v>
          </cell>
          <cell r="M2627">
            <v>0</v>
          </cell>
          <cell r="N2627">
            <v>101092015518</v>
          </cell>
          <cell r="O2627">
            <v>101092015518</v>
          </cell>
          <cell r="P2627">
            <v>2016631658</v>
          </cell>
        </row>
        <row r="2628">
          <cell r="H2628">
            <v>61429</v>
          </cell>
          <cell r="I2628">
            <v>0</v>
          </cell>
          <cell r="J2628" t="str">
            <v>ANKIT KUMAR</v>
          </cell>
          <cell r="K2628" t="str">
            <v>BRAJENDRA SINGH</v>
          </cell>
          <cell r="L2628" t="str">
            <v>SECURITY GUARD</v>
          </cell>
          <cell r="M2628">
            <v>0</v>
          </cell>
          <cell r="N2628">
            <v>100754489353</v>
          </cell>
          <cell r="O2628">
            <v>100754489353</v>
          </cell>
          <cell r="P2628">
            <v>2016683778</v>
          </cell>
        </row>
        <row r="2629">
          <cell r="H2629">
            <v>62215</v>
          </cell>
          <cell r="I2629">
            <v>0</v>
          </cell>
          <cell r="J2629" t="str">
            <v>SATYA DEV</v>
          </cell>
          <cell r="K2629" t="str">
            <v>LT. RAMAVTAR</v>
          </cell>
          <cell r="L2629" t="str">
            <v>SECURITY GUARD</v>
          </cell>
          <cell r="M2629">
            <v>0</v>
          </cell>
          <cell r="N2629">
            <v>101153244166</v>
          </cell>
          <cell r="O2629">
            <v>101153244166</v>
          </cell>
          <cell r="P2629">
            <v>2016808009</v>
          </cell>
        </row>
        <row r="2630">
          <cell r="H2630">
            <v>63233</v>
          </cell>
          <cell r="I2630">
            <v>0</v>
          </cell>
          <cell r="J2630" t="str">
            <v>ARUN KUMAR SINGH</v>
          </cell>
          <cell r="K2630" t="str">
            <v>JITENDRA SINGH</v>
          </cell>
          <cell r="L2630" t="str">
            <v>SECURITY GUARD</v>
          </cell>
          <cell r="M2630">
            <v>0</v>
          </cell>
          <cell r="N2630" t="e">
            <v>#N/A</v>
          </cell>
          <cell r="O2630">
            <v>101205064156</v>
          </cell>
          <cell r="P2630" t="e">
            <v>#N/A</v>
          </cell>
        </row>
        <row r="2631">
          <cell r="H2631">
            <v>63456</v>
          </cell>
          <cell r="I2631">
            <v>0</v>
          </cell>
          <cell r="J2631" t="str">
            <v>MAYANK KUMAR</v>
          </cell>
          <cell r="K2631" t="str">
            <v>RAMESH CHANDRA</v>
          </cell>
          <cell r="L2631" t="str">
            <v>SECURITY GUARD</v>
          </cell>
          <cell r="M2631">
            <v>0</v>
          </cell>
          <cell r="N2631" t="str">
            <v>101204801212</v>
          </cell>
          <cell r="O2631" t="str">
            <v>101204801212</v>
          </cell>
          <cell r="P2631" t="e">
            <v>#N/A</v>
          </cell>
        </row>
        <row r="2632">
          <cell r="H2632" t="str">
            <v>MA2342</v>
          </cell>
          <cell r="I2632">
            <v>0</v>
          </cell>
          <cell r="J2632" t="str">
            <v>SHIV KUMAR SINGH</v>
          </cell>
          <cell r="K2632" t="str">
            <v>LATE SH RAM SHEKHAR SINGH</v>
          </cell>
          <cell r="L2632" t="str">
            <v>PROJECT HEAD</v>
          </cell>
          <cell r="M2632">
            <v>0</v>
          </cell>
          <cell r="N2632" t="e">
            <v>#N/A</v>
          </cell>
          <cell r="O2632" t="e">
            <v>#N/A</v>
          </cell>
          <cell r="P2632" t="e">
            <v>#N/A</v>
          </cell>
        </row>
        <row r="2633">
          <cell r="H2633" t="str">
            <v>MA2813</v>
          </cell>
          <cell r="I2633">
            <v>0</v>
          </cell>
          <cell r="J2633" t="str">
            <v>IRSHAD ANSARI</v>
          </cell>
          <cell r="K2633" t="str">
            <v>MUMTAZ AHMAD</v>
          </cell>
          <cell r="L2633" t="str">
            <v>FIELD OFFICER - 2813</v>
          </cell>
          <cell r="M2633">
            <v>0</v>
          </cell>
          <cell r="N2633" t="e">
            <v>#N/A</v>
          </cell>
          <cell r="O2633" t="e">
            <v>#N/A</v>
          </cell>
          <cell r="P2633" t="e">
            <v>#N/A</v>
          </cell>
        </row>
        <row r="2634">
          <cell r="H2634" t="str">
            <v>MA2831</v>
          </cell>
          <cell r="I2634">
            <v>0</v>
          </cell>
          <cell r="J2634" t="str">
            <v>RANJEET KUMAR</v>
          </cell>
          <cell r="K2634" t="str">
            <v>MR. KESHO SAW</v>
          </cell>
          <cell r="L2634" t="str">
            <v>MOBILEZER - 2831</v>
          </cell>
          <cell r="M2634">
            <v>0</v>
          </cell>
          <cell r="N2634" t="e">
            <v>#N/A</v>
          </cell>
          <cell r="O2634" t="e">
            <v>#N/A</v>
          </cell>
          <cell r="P2634" t="e">
            <v>#N/A</v>
          </cell>
        </row>
        <row r="2635">
          <cell r="H2635" t="str">
            <v>MA2833</v>
          </cell>
          <cell r="I2635">
            <v>0</v>
          </cell>
          <cell r="J2635" t="str">
            <v>SIDDHART KUMAR</v>
          </cell>
          <cell r="K2635" t="str">
            <v>MR BHOLA SAW</v>
          </cell>
          <cell r="L2635" t="str">
            <v>MOBILEZER - 2833</v>
          </cell>
          <cell r="M2635">
            <v>0</v>
          </cell>
          <cell r="N2635" t="e">
            <v>#N/A</v>
          </cell>
          <cell r="O2635" t="e">
            <v>#N/A</v>
          </cell>
          <cell r="P2635" t="e">
            <v>#N/A</v>
          </cell>
        </row>
        <row r="2636">
          <cell r="H2636" t="str">
            <v>MA2835</v>
          </cell>
          <cell r="I2636">
            <v>0</v>
          </cell>
          <cell r="J2636" t="str">
            <v>DEEPAK RAJ</v>
          </cell>
          <cell r="K2636" t="str">
            <v>MR. MANOJ KUMAR SONI</v>
          </cell>
          <cell r="L2636" t="str">
            <v>MOBILEZER - 2835</v>
          </cell>
          <cell r="M2636">
            <v>0</v>
          </cell>
          <cell r="N2636" t="e">
            <v>#N/A</v>
          </cell>
          <cell r="O2636" t="e">
            <v>#N/A</v>
          </cell>
          <cell r="P2636" t="e">
            <v>#N/A</v>
          </cell>
        </row>
        <row r="2637">
          <cell r="H2637" t="str">
            <v>MA2840</v>
          </cell>
          <cell r="I2637">
            <v>0</v>
          </cell>
          <cell r="J2637" t="str">
            <v>AKASH KUMAR</v>
          </cell>
          <cell r="K2637" t="str">
            <v>MR. ASH NARAYAN PANDEY</v>
          </cell>
          <cell r="L2637" t="str">
            <v>SECURITY TRAINING -</v>
          </cell>
          <cell r="M2637">
            <v>0</v>
          </cell>
          <cell r="N2637" t="e">
            <v>#N/A</v>
          </cell>
          <cell r="O2637" t="e">
            <v>#N/A</v>
          </cell>
          <cell r="P2637" t="e">
            <v>#N/A</v>
          </cell>
        </row>
        <row r="2638">
          <cell r="H2638" t="str">
            <v>MA2842</v>
          </cell>
          <cell r="I2638">
            <v>0</v>
          </cell>
          <cell r="J2638" t="str">
            <v>BINOD KUMAR</v>
          </cell>
          <cell r="K2638" t="str">
            <v>MR. SHIV LOCHAN MANDAL</v>
          </cell>
          <cell r="L2638" t="str">
            <v>SOFT SKILL TRAINER -</v>
          </cell>
          <cell r="M2638">
            <v>0</v>
          </cell>
          <cell r="N2638" t="e">
            <v>#N/A</v>
          </cell>
          <cell r="O2638" t="e">
            <v>#N/A</v>
          </cell>
          <cell r="P2638" t="e">
            <v>#N/A</v>
          </cell>
        </row>
        <row r="2639">
          <cell r="H2639" t="str">
            <v>MA2843</v>
          </cell>
          <cell r="I2639">
            <v>0</v>
          </cell>
          <cell r="J2639" t="str">
            <v>RAMOTAR KUMAR</v>
          </cell>
          <cell r="K2639" t="str">
            <v>MR. MANMOHAN MANDAL</v>
          </cell>
          <cell r="L2639" t="str">
            <v>WARDEN - 2843</v>
          </cell>
          <cell r="M2639">
            <v>0</v>
          </cell>
          <cell r="N2639" t="e">
            <v>#N/A</v>
          </cell>
          <cell r="O2639" t="e">
            <v>#N/A</v>
          </cell>
          <cell r="P2639" t="e">
            <v>#N/A</v>
          </cell>
        </row>
        <row r="2640">
          <cell r="H2640" t="str">
            <v>MA2844</v>
          </cell>
          <cell r="I2640">
            <v>0</v>
          </cell>
          <cell r="J2640" t="str">
            <v>NITISH BHARDWAJ</v>
          </cell>
          <cell r="K2640" t="str">
            <v>MR. VIJAY ROY</v>
          </cell>
          <cell r="L2640" t="str">
            <v>WARDEN  - 2844</v>
          </cell>
          <cell r="M2640">
            <v>0</v>
          </cell>
          <cell r="N2640" t="e">
            <v>#N/A</v>
          </cell>
          <cell r="O2640" t="e">
            <v>#N/A</v>
          </cell>
          <cell r="P2640" t="e">
            <v>#N/A</v>
          </cell>
        </row>
        <row r="2641">
          <cell r="H2641" t="str">
            <v>MA2845</v>
          </cell>
          <cell r="I2641">
            <v>0</v>
          </cell>
          <cell r="J2641" t="str">
            <v>BABY KUMAR VERMA</v>
          </cell>
          <cell r="K2641" t="str">
            <v>MR. SHASHI KANT VERMA</v>
          </cell>
          <cell r="L2641" t="str">
            <v>HEALTH CARE - 2845</v>
          </cell>
          <cell r="M2641">
            <v>0</v>
          </cell>
          <cell r="N2641" t="e">
            <v>#N/A</v>
          </cell>
          <cell r="O2641" t="e">
            <v>#N/A</v>
          </cell>
          <cell r="P2641" t="e">
            <v>#N/A</v>
          </cell>
        </row>
        <row r="2642">
          <cell r="H2642" t="str">
            <v>MA2851</v>
          </cell>
          <cell r="I2642">
            <v>0</v>
          </cell>
          <cell r="J2642" t="str">
            <v>SUBHASH KISHORE PRASAD</v>
          </cell>
          <cell r="K2642" t="str">
            <v>MR. SHIVENDRA KISHORE PRASAD</v>
          </cell>
          <cell r="L2642" t="str">
            <v>RETAIL TRAINER - 285</v>
          </cell>
          <cell r="M2642">
            <v>0</v>
          </cell>
          <cell r="N2642" t="e">
            <v>#N/A</v>
          </cell>
          <cell r="O2642" t="e">
            <v>#N/A</v>
          </cell>
          <cell r="P2642" t="e">
            <v>#N/A</v>
          </cell>
        </row>
        <row r="2643">
          <cell r="H2643" t="str">
            <v>MA2852</v>
          </cell>
          <cell r="I2643">
            <v>0</v>
          </cell>
          <cell r="J2643" t="str">
            <v>RASHMI KUMARI</v>
          </cell>
          <cell r="K2643" t="str">
            <v>DHAREMENDRA KUMAR</v>
          </cell>
          <cell r="L2643" t="str">
            <v>IT TRAINER - 2852</v>
          </cell>
          <cell r="M2643">
            <v>0</v>
          </cell>
          <cell r="N2643" t="e">
            <v>#N/A</v>
          </cell>
          <cell r="O2643" t="e">
            <v>#N/A</v>
          </cell>
          <cell r="P2643" t="e">
            <v>#N/A</v>
          </cell>
        </row>
        <row r="2644">
          <cell r="H2644" t="str">
            <v>MA2853</v>
          </cell>
          <cell r="I2644">
            <v>0</v>
          </cell>
          <cell r="J2644" t="str">
            <v>ARUN KIMAR JHA</v>
          </cell>
          <cell r="K2644" t="str">
            <v>MR. BINOD BIHARI JHA</v>
          </cell>
          <cell r="L2644" t="str">
            <v>SECURITY TRAINER - 2</v>
          </cell>
          <cell r="M2644">
            <v>0</v>
          </cell>
          <cell r="N2644" t="e">
            <v>#N/A</v>
          </cell>
          <cell r="O2644" t="e">
            <v>#N/A</v>
          </cell>
          <cell r="P2644" t="e">
            <v>#N/A</v>
          </cell>
        </row>
        <row r="2645">
          <cell r="H2645" t="str">
            <v>MA2863</v>
          </cell>
          <cell r="I2645">
            <v>0</v>
          </cell>
          <cell r="J2645" t="str">
            <v>PRINCE KUMAR</v>
          </cell>
          <cell r="K2645" t="str">
            <v>MR. DAYANAND PRASAD SAW</v>
          </cell>
          <cell r="L2645" t="str">
            <v>MIS EXECUTIVE - 2863</v>
          </cell>
          <cell r="M2645">
            <v>0</v>
          </cell>
          <cell r="N2645" t="e">
            <v>#N/A</v>
          </cell>
          <cell r="O2645" t="e">
            <v>#N/A</v>
          </cell>
          <cell r="P2645" t="e">
            <v>#N/A</v>
          </cell>
        </row>
        <row r="2646">
          <cell r="H2646" t="str">
            <v>MA2864</v>
          </cell>
          <cell r="I2646">
            <v>0</v>
          </cell>
          <cell r="J2646" t="str">
            <v>PRAHLAD KUMAR</v>
          </cell>
          <cell r="K2646" t="str">
            <v>MR. HARI RAM SINGH</v>
          </cell>
          <cell r="L2646" t="str">
            <v>MOBILIZER - 2864</v>
          </cell>
          <cell r="M2646">
            <v>0</v>
          </cell>
          <cell r="N2646" t="e">
            <v>#N/A</v>
          </cell>
          <cell r="O2646" t="e">
            <v>#N/A</v>
          </cell>
          <cell r="P2646" t="e">
            <v>#N/A</v>
          </cell>
        </row>
        <row r="2647">
          <cell r="H2647" t="str">
            <v>MA2875</v>
          </cell>
          <cell r="I2647">
            <v>0</v>
          </cell>
          <cell r="J2647" t="str">
            <v>RAM BHAROSH CHODHARY</v>
          </cell>
          <cell r="K2647" t="str">
            <v>DAMODAR CHOUDHARY</v>
          </cell>
          <cell r="L2647" t="str">
            <v>CENTRE INCHARGE - 28</v>
          </cell>
          <cell r="M2647">
            <v>0</v>
          </cell>
          <cell r="N2647" t="e">
            <v>#N/A</v>
          </cell>
          <cell r="O2647" t="e">
            <v>#N/A</v>
          </cell>
          <cell r="P2647" t="e">
            <v>#N/A</v>
          </cell>
        </row>
        <row r="2648">
          <cell r="H2648" t="str">
            <v>MA2877</v>
          </cell>
          <cell r="I2648">
            <v>0</v>
          </cell>
          <cell r="J2648" t="str">
            <v>PREETI KUMARI</v>
          </cell>
          <cell r="K2648" t="str">
            <v>MR. BHARAT SINGH</v>
          </cell>
          <cell r="L2648" t="str">
            <v>WARDEN - 2877</v>
          </cell>
          <cell r="M2648">
            <v>0</v>
          </cell>
          <cell r="N2648" t="e">
            <v>#N/A</v>
          </cell>
          <cell r="O2648" t="e">
            <v>#N/A</v>
          </cell>
          <cell r="P2648" t="e">
            <v>#N/A</v>
          </cell>
        </row>
        <row r="2649">
          <cell r="H2649" t="str">
            <v>MA2878</v>
          </cell>
          <cell r="I2649">
            <v>0</v>
          </cell>
          <cell r="J2649" t="str">
            <v>MANJU KUMARI</v>
          </cell>
          <cell r="K2649" t="str">
            <v>MAHNDERA YADAV</v>
          </cell>
          <cell r="L2649" t="str">
            <v>TRAINER - 2878</v>
          </cell>
          <cell r="M2649">
            <v>0</v>
          </cell>
          <cell r="N2649" t="e">
            <v>#N/A</v>
          </cell>
          <cell r="O2649" t="e">
            <v>#N/A</v>
          </cell>
          <cell r="P2649" t="e">
            <v>#N/A</v>
          </cell>
        </row>
        <row r="2650">
          <cell r="H2650" t="str">
            <v>MA2898</v>
          </cell>
          <cell r="I2650">
            <v>0</v>
          </cell>
          <cell r="J2650" t="str">
            <v>RASH BIHARI</v>
          </cell>
          <cell r="K2650" t="str">
            <v>MR.  LATE A.P. SINGH</v>
          </cell>
          <cell r="L2650" t="str">
            <v>QUALT MGR - 2898</v>
          </cell>
          <cell r="M2650">
            <v>0</v>
          </cell>
          <cell r="N2650" t="e">
            <v>#N/A</v>
          </cell>
          <cell r="O2650" t="e">
            <v>#N/A</v>
          </cell>
          <cell r="P2650" t="e">
            <v>#N/A</v>
          </cell>
        </row>
        <row r="2651">
          <cell r="H2651" t="str">
            <v>MA2900</v>
          </cell>
          <cell r="I2651">
            <v>0</v>
          </cell>
          <cell r="J2651" t="str">
            <v>UDAY NARAYAN PASWAN</v>
          </cell>
          <cell r="K2651" t="str">
            <v>MR. DEOAKI RAM</v>
          </cell>
          <cell r="L2651" t="str">
            <v>ENG SOFT SKIL -2900</v>
          </cell>
          <cell r="M2651">
            <v>0</v>
          </cell>
          <cell r="N2651" t="e">
            <v>#N/A</v>
          </cell>
          <cell r="O2651" t="e">
            <v>#N/A</v>
          </cell>
          <cell r="P2651" t="e">
            <v>#N/A</v>
          </cell>
        </row>
        <row r="2652">
          <cell r="H2652" t="str">
            <v>MA2907</v>
          </cell>
          <cell r="I2652">
            <v>0</v>
          </cell>
          <cell r="J2652" t="str">
            <v>SANTOSH KUMAR SINGH</v>
          </cell>
          <cell r="K2652" t="str">
            <v>MR. HUBLAL SINGH</v>
          </cell>
          <cell r="L2652" t="str">
            <v>RETAIL - 2907</v>
          </cell>
          <cell r="M2652">
            <v>0</v>
          </cell>
          <cell r="N2652" t="e">
            <v>#N/A</v>
          </cell>
          <cell r="O2652" t="e">
            <v>#N/A</v>
          </cell>
          <cell r="P2652" t="e">
            <v>#N/A</v>
          </cell>
        </row>
        <row r="2653">
          <cell r="H2653" t="str">
            <v>MA2908</v>
          </cell>
          <cell r="I2653">
            <v>0</v>
          </cell>
          <cell r="J2653" t="str">
            <v>VIKAS KUMAR GUPTA</v>
          </cell>
          <cell r="K2653" t="str">
            <v>MR. ANUP SAHU</v>
          </cell>
          <cell r="L2653" t="str">
            <v>IT TRAINER - 2908</v>
          </cell>
          <cell r="M2653">
            <v>0</v>
          </cell>
          <cell r="N2653" t="e">
            <v>#N/A</v>
          </cell>
          <cell r="O2653" t="e">
            <v>#N/A</v>
          </cell>
          <cell r="P2653" t="e">
            <v>#N/A</v>
          </cell>
        </row>
        <row r="2654">
          <cell r="H2654" t="str">
            <v>ID1431</v>
          </cell>
          <cell r="I2654">
            <v>0</v>
          </cell>
          <cell r="J2654" t="str">
            <v>SANJAY KUMAR SAKET</v>
          </cell>
          <cell r="K2654">
            <v>0</v>
          </cell>
          <cell r="L2654" t="str">
            <v>HOUSE KEEPER</v>
          </cell>
          <cell r="M2654" t="str">
            <v>DL/11810/55384</v>
          </cell>
          <cell r="N2654">
            <v>100333515675</v>
          </cell>
          <cell r="O2654">
            <v>100333515675</v>
          </cell>
          <cell r="P2654">
            <v>1813349446</v>
          </cell>
        </row>
        <row r="2655">
          <cell r="H2655">
            <v>66863</v>
          </cell>
          <cell r="I2655">
            <v>0</v>
          </cell>
          <cell r="J2655" t="str">
            <v>PRAHLAD KHARE</v>
          </cell>
          <cell r="K2655" t="str">
            <v>TIJULAL KHARE</v>
          </cell>
          <cell r="L2655" t="str">
            <v>SUB STATION OPERATOR</v>
          </cell>
          <cell r="M2655">
            <v>0</v>
          </cell>
          <cell r="N2655">
            <v>101311476756</v>
          </cell>
          <cell r="O2655">
            <v>101311476756</v>
          </cell>
          <cell r="P2655">
            <v>8100242209</v>
          </cell>
        </row>
        <row r="2656">
          <cell r="H2656">
            <v>66864</v>
          </cell>
          <cell r="I2656">
            <v>0</v>
          </cell>
          <cell r="J2656" t="str">
            <v>KAMLESH</v>
          </cell>
          <cell r="K2656" t="str">
            <v>MADHORAV</v>
          </cell>
          <cell r="L2656" t="str">
            <v>SUB STATION OPERATOR</v>
          </cell>
          <cell r="M2656">
            <v>0</v>
          </cell>
          <cell r="N2656">
            <v>100473858837</v>
          </cell>
          <cell r="O2656">
            <v>100473858837</v>
          </cell>
          <cell r="P2656">
            <v>8100242207</v>
          </cell>
        </row>
        <row r="2657">
          <cell r="H2657">
            <v>66865</v>
          </cell>
          <cell r="I2657">
            <v>0</v>
          </cell>
          <cell r="J2657" t="str">
            <v>MANOJ KUMAR KARMENGHE</v>
          </cell>
          <cell r="K2657" t="str">
            <v>BUDHRAM KARMENGHE</v>
          </cell>
          <cell r="L2657" t="str">
            <v>SUB STATION OPERATOR</v>
          </cell>
          <cell r="M2657">
            <v>0</v>
          </cell>
          <cell r="N2657">
            <v>101328109869</v>
          </cell>
          <cell r="O2657">
            <v>101328109869</v>
          </cell>
          <cell r="P2657">
            <v>8100250443</v>
          </cell>
        </row>
        <row r="2658">
          <cell r="H2658">
            <v>66876</v>
          </cell>
          <cell r="I2658">
            <v>0</v>
          </cell>
          <cell r="J2658" t="str">
            <v>SEETARAM YADAV</v>
          </cell>
          <cell r="K2658" t="str">
            <v>NANHU SINGH</v>
          </cell>
          <cell r="L2658" t="str">
            <v>HELPER</v>
          </cell>
          <cell r="M2658">
            <v>0</v>
          </cell>
          <cell r="N2658">
            <v>101311476760</v>
          </cell>
          <cell r="O2658">
            <v>101311476760</v>
          </cell>
          <cell r="P2658">
            <v>8100242210</v>
          </cell>
        </row>
        <row r="2659">
          <cell r="H2659">
            <v>66986</v>
          </cell>
          <cell r="I2659">
            <v>0</v>
          </cell>
          <cell r="J2659" t="str">
            <v>MITHLESH JHARIYA</v>
          </cell>
          <cell r="K2659" t="str">
            <v>BHAGWANDAS JHARIYA</v>
          </cell>
          <cell r="L2659" t="str">
            <v>SUB STATION HELPER</v>
          </cell>
          <cell r="M2659">
            <v>0</v>
          </cell>
          <cell r="N2659">
            <v>101311477283</v>
          </cell>
          <cell r="O2659">
            <v>101311477283</v>
          </cell>
          <cell r="P2659" t="e">
            <v>#N/A</v>
          </cell>
        </row>
        <row r="2660">
          <cell r="H2660">
            <v>66991</v>
          </cell>
          <cell r="I2660">
            <v>0</v>
          </cell>
          <cell r="J2660" t="str">
            <v>SANT KUMAR UIKEY</v>
          </cell>
          <cell r="K2660" t="str">
            <v>SHANKAR LAL</v>
          </cell>
          <cell r="L2660" t="str">
            <v>SUB STATION OPERATOR</v>
          </cell>
          <cell r="M2660">
            <v>0</v>
          </cell>
          <cell r="N2660">
            <v>101311477296</v>
          </cell>
          <cell r="O2660">
            <v>101311477296</v>
          </cell>
          <cell r="P2660" t="e">
            <v>#N/A</v>
          </cell>
        </row>
        <row r="2661">
          <cell r="H2661">
            <v>68683</v>
          </cell>
          <cell r="I2661">
            <v>0</v>
          </cell>
          <cell r="J2661" t="str">
            <v>CHOUDHARI LAL MARKAM</v>
          </cell>
          <cell r="K2661" t="str">
            <v>RAJAN MARKAM</v>
          </cell>
          <cell r="L2661" t="str">
            <v>SUB STATION OPERATOR</v>
          </cell>
          <cell r="M2661">
            <v>0</v>
          </cell>
          <cell r="N2661">
            <v>101324704793</v>
          </cell>
          <cell r="O2661">
            <v>101324704793</v>
          </cell>
          <cell r="P2661" t="e">
            <v>#N/A</v>
          </cell>
        </row>
        <row r="2662">
          <cell r="H2662">
            <v>68684</v>
          </cell>
          <cell r="I2662">
            <v>0</v>
          </cell>
          <cell r="J2662" t="str">
            <v>VED PRAKASH MISHRA</v>
          </cell>
          <cell r="K2662" t="str">
            <v>SANTOSH MISHRA</v>
          </cell>
          <cell r="L2662" t="str">
            <v>SUB STATION OPERATOR</v>
          </cell>
          <cell r="M2662">
            <v>0</v>
          </cell>
          <cell r="N2662">
            <v>101311477306</v>
          </cell>
          <cell r="O2662">
            <v>101311477306</v>
          </cell>
          <cell r="P2662" t="e">
            <v>#N/A</v>
          </cell>
        </row>
        <row r="2663">
          <cell r="H2663">
            <v>66667</v>
          </cell>
          <cell r="I2663">
            <v>0</v>
          </cell>
          <cell r="J2663" t="str">
            <v>NITESH KUMAR THAKUR</v>
          </cell>
          <cell r="K2663" t="str">
            <v>PARMANAND THAKUR</v>
          </cell>
          <cell r="L2663" t="str">
            <v>SUB STATION HELPER</v>
          </cell>
          <cell r="M2663">
            <v>0</v>
          </cell>
          <cell r="N2663">
            <v>101311479192</v>
          </cell>
          <cell r="O2663">
            <v>101311479192</v>
          </cell>
          <cell r="P2663" t="e">
            <v>#N/A</v>
          </cell>
        </row>
        <row r="2664">
          <cell r="H2664">
            <v>66681</v>
          </cell>
          <cell r="I2664">
            <v>0</v>
          </cell>
          <cell r="J2664" t="str">
            <v>SEETARAM RAJAK</v>
          </cell>
          <cell r="K2664" t="str">
            <v>ROOPLAL RAJAK</v>
          </cell>
          <cell r="L2664" t="str">
            <v>SUB STATION OPERATOR</v>
          </cell>
          <cell r="M2664">
            <v>0</v>
          </cell>
          <cell r="N2664">
            <v>100956906910</v>
          </cell>
          <cell r="O2664">
            <v>100956906910</v>
          </cell>
          <cell r="P2664" t="e">
            <v>#N/A</v>
          </cell>
        </row>
        <row r="2665">
          <cell r="H2665">
            <v>66682</v>
          </cell>
          <cell r="I2665">
            <v>0</v>
          </cell>
          <cell r="J2665" t="str">
            <v>VEKESH DESHMUKH</v>
          </cell>
          <cell r="K2665" t="str">
            <v>JOGLAL DESHMUKH</v>
          </cell>
          <cell r="L2665" t="str">
            <v>SUB STATION OPERATOR</v>
          </cell>
          <cell r="M2665">
            <v>0</v>
          </cell>
          <cell r="N2665">
            <v>101192211395</v>
          </cell>
          <cell r="O2665">
            <v>101192211395</v>
          </cell>
          <cell r="P2665" t="e">
            <v>#N/A</v>
          </cell>
        </row>
        <row r="2666">
          <cell r="H2666">
            <v>66683</v>
          </cell>
          <cell r="I2666">
            <v>0</v>
          </cell>
          <cell r="J2666" t="str">
            <v>SUNIL MANESHWAR</v>
          </cell>
          <cell r="K2666" t="str">
            <v>LAKHAN LAL MANESHWAR</v>
          </cell>
          <cell r="L2666" t="str">
            <v>SUB STATION OPERATOR</v>
          </cell>
          <cell r="M2666">
            <v>0</v>
          </cell>
          <cell r="N2666">
            <v>101311479205</v>
          </cell>
          <cell r="O2666">
            <v>101311479205</v>
          </cell>
          <cell r="P2666" t="e">
            <v>#N/A</v>
          </cell>
        </row>
        <row r="2667">
          <cell r="H2667">
            <v>66685</v>
          </cell>
          <cell r="I2667">
            <v>0</v>
          </cell>
          <cell r="J2667" t="str">
            <v>RAJENDRA DEHRE</v>
          </cell>
          <cell r="K2667" t="str">
            <v>BRIJLAL DEHRE</v>
          </cell>
          <cell r="L2667" t="str">
            <v>SUB STATION OPERATOR</v>
          </cell>
          <cell r="M2667">
            <v>0</v>
          </cell>
          <cell r="N2667">
            <v>101177376118</v>
          </cell>
          <cell r="O2667">
            <v>101177376118</v>
          </cell>
          <cell r="P2667" t="e">
            <v>#N/A</v>
          </cell>
        </row>
        <row r="2668">
          <cell r="H2668">
            <v>66686</v>
          </cell>
          <cell r="I2668">
            <v>0</v>
          </cell>
          <cell r="J2668" t="str">
            <v>DILIP KUMAR PARIHAR</v>
          </cell>
          <cell r="K2668" t="str">
            <v>ISWARDAYAL PARIHAR</v>
          </cell>
          <cell r="L2668" t="str">
            <v>SUB STATION OPERATOR</v>
          </cell>
          <cell r="M2668">
            <v>0</v>
          </cell>
          <cell r="N2668">
            <v>100956906906</v>
          </cell>
          <cell r="O2668">
            <v>100956906906</v>
          </cell>
          <cell r="P2668" t="e">
            <v>#N/A</v>
          </cell>
        </row>
        <row r="2669">
          <cell r="H2669">
            <v>66687</v>
          </cell>
          <cell r="I2669">
            <v>0</v>
          </cell>
          <cell r="J2669" t="str">
            <v>SANDEEP UIKEY</v>
          </cell>
          <cell r="K2669" t="str">
            <v>DADURAM UIKEY</v>
          </cell>
          <cell r="L2669" t="str">
            <v>SUB STATION HELPER</v>
          </cell>
          <cell r="M2669">
            <v>0</v>
          </cell>
          <cell r="N2669">
            <v>101311479222</v>
          </cell>
          <cell r="O2669">
            <v>101311479222</v>
          </cell>
          <cell r="P2669" t="e">
            <v>#N/A</v>
          </cell>
        </row>
        <row r="2670">
          <cell r="H2670">
            <v>66688</v>
          </cell>
          <cell r="I2670">
            <v>0</v>
          </cell>
          <cell r="J2670" t="str">
            <v>MO SHAKEEL KHAN</v>
          </cell>
          <cell r="K2670" t="str">
            <v>GULMOHAMMAD</v>
          </cell>
          <cell r="L2670" t="str">
            <v>ASSISTANT</v>
          </cell>
          <cell r="M2670">
            <v>0</v>
          </cell>
          <cell r="N2670">
            <v>101324809742</v>
          </cell>
          <cell r="O2670">
            <v>101324809742</v>
          </cell>
          <cell r="P2670" t="e">
            <v>#N/A</v>
          </cell>
        </row>
        <row r="2671">
          <cell r="H2671">
            <v>66689</v>
          </cell>
          <cell r="I2671">
            <v>0</v>
          </cell>
          <cell r="J2671" t="str">
            <v>RASHID KHAN</v>
          </cell>
          <cell r="K2671" t="str">
            <v>ZAHEER KHAN</v>
          </cell>
          <cell r="L2671" t="str">
            <v>ASSISTANT</v>
          </cell>
          <cell r="M2671">
            <v>0</v>
          </cell>
          <cell r="N2671">
            <v>101325831408</v>
          </cell>
          <cell r="O2671">
            <v>101325831408</v>
          </cell>
          <cell r="P2671" t="e">
            <v>#N/A</v>
          </cell>
        </row>
        <row r="2672">
          <cell r="H2672">
            <v>66690</v>
          </cell>
          <cell r="I2672">
            <v>0</v>
          </cell>
          <cell r="J2672" t="str">
            <v>SANJAY MADANKAR</v>
          </cell>
          <cell r="K2672" t="str">
            <v>MAHESH MADANKAR</v>
          </cell>
          <cell r="L2672" t="str">
            <v>FUSE OF  CALL</v>
          </cell>
          <cell r="M2672">
            <v>0</v>
          </cell>
          <cell r="N2672">
            <v>101091314218</v>
          </cell>
          <cell r="O2672">
            <v>101091314218</v>
          </cell>
          <cell r="P2672" t="e">
            <v>#N/A</v>
          </cell>
        </row>
        <row r="2673">
          <cell r="H2673">
            <v>66691</v>
          </cell>
          <cell r="I2673">
            <v>0</v>
          </cell>
          <cell r="J2673" t="str">
            <v>JITENDRA BHARIAM</v>
          </cell>
          <cell r="K2673" t="str">
            <v>DULICHAND BHARIAM</v>
          </cell>
          <cell r="L2673" t="str">
            <v>FUSE OF  CALL</v>
          </cell>
          <cell r="M2673">
            <v>0</v>
          </cell>
          <cell r="N2673">
            <v>100956906934</v>
          </cell>
          <cell r="O2673">
            <v>100956906934</v>
          </cell>
          <cell r="P2673" t="e">
            <v>#N/A</v>
          </cell>
        </row>
        <row r="2674">
          <cell r="H2674">
            <v>66692</v>
          </cell>
          <cell r="I2674">
            <v>0</v>
          </cell>
          <cell r="J2674" t="str">
            <v>NARESH KUMAR THAKUR</v>
          </cell>
          <cell r="K2674" t="str">
            <v>JAGDISH THAKUR</v>
          </cell>
          <cell r="L2674" t="str">
            <v>LINEMAN HELPER</v>
          </cell>
          <cell r="M2674">
            <v>0</v>
          </cell>
          <cell r="N2674">
            <v>101091314239</v>
          </cell>
          <cell r="O2674">
            <v>101091314239</v>
          </cell>
          <cell r="P2674" t="e">
            <v>#N/A</v>
          </cell>
        </row>
        <row r="2675">
          <cell r="H2675">
            <v>66693</v>
          </cell>
          <cell r="I2675">
            <v>0</v>
          </cell>
          <cell r="J2675" t="str">
            <v>SAVAN LAL MARKAM</v>
          </cell>
          <cell r="K2675" t="str">
            <v>SOMMARU MARKAM</v>
          </cell>
          <cell r="L2675" t="str">
            <v>LINEMAN HELPER</v>
          </cell>
          <cell r="M2675">
            <v>0</v>
          </cell>
          <cell r="N2675">
            <v>101091314225</v>
          </cell>
          <cell r="O2675">
            <v>101091314225</v>
          </cell>
          <cell r="P2675" t="e">
            <v>#N/A</v>
          </cell>
        </row>
        <row r="2676">
          <cell r="H2676">
            <v>66694</v>
          </cell>
          <cell r="I2676">
            <v>0</v>
          </cell>
          <cell r="J2676" t="str">
            <v>JITENDRA DESHMUKH</v>
          </cell>
          <cell r="K2676" t="str">
            <v>ARJUN LAL DESHMUKH</v>
          </cell>
          <cell r="L2676" t="str">
            <v>LINEMAN HELPER</v>
          </cell>
          <cell r="M2676">
            <v>0</v>
          </cell>
          <cell r="N2676">
            <v>101091314256</v>
          </cell>
          <cell r="O2676">
            <v>101091314256</v>
          </cell>
          <cell r="P2676" t="e">
            <v>#N/A</v>
          </cell>
        </row>
        <row r="2677">
          <cell r="H2677">
            <v>66695</v>
          </cell>
          <cell r="I2677">
            <v>0</v>
          </cell>
          <cell r="J2677" t="str">
            <v>MD NAEEM KHAN</v>
          </cell>
          <cell r="K2677" t="str">
            <v>MD SHAMIM</v>
          </cell>
          <cell r="L2677" t="str">
            <v>LINEMAN HELPER</v>
          </cell>
          <cell r="M2677">
            <v>0</v>
          </cell>
          <cell r="N2677">
            <v>101324779806</v>
          </cell>
          <cell r="O2677">
            <v>101324779806</v>
          </cell>
          <cell r="P2677" t="e">
            <v>#N/A</v>
          </cell>
        </row>
        <row r="2678">
          <cell r="H2678">
            <v>67205</v>
          </cell>
          <cell r="I2678">
            <v>0</v>
          </cell>
          <cell r="J2678" t="str">
            <v>MOHD ANEES</v>
          </cell>
          <cell r="K2678" t="str">
            <v>MOHD HANIF</v>
          </cell>
          <cell r="L2678" t="str">
            <v>SUB STATION HELPER</v>
          </cell>
          <cell r="M2678">
            <v>0</v>
          </cell>
          <cell r="N2678">
            <v>101339673853</v>
          </cell>
          <cell r="O2678">
            <v>101339673853</v>
          </cell>
          <cell r="P2678" t="e">
            <v>#N/A</v>
          </cell>
        </row>
        <row r="2679">
          <cell r="H2679">
            <v>67091</v>
          </cell>
          <cell r="I2679">
            <v>0</v>
          </cell>
          <cell r="J2679" t="str">
            <v>TOPENDRA THAKRE</v>
          </cell>
          <cell r="K2679" t="str">
            <v>ISHWARI THAKRE</v>
          </cell>
          <cell r="L2679" t="str">
            <v>SUB STATION OPERATOR</v>
          </cell>
          <cell r="M2679">
            <v>0</v>
          </cell>
          <cell r="N2679">
            <v>101311476862</v>
          </cell>
          <cell r="O2679">
            <v>101311476862</v>
          </cell>
          <cell r="P2679" t="e">
            <v>#N/A</v>
          </cell>
        </row>
        <row r="2680">
          <cell r="H2680">
            <v>67092</v>
          </cell>
          <cell r="I2680">
            <v>0</v>
          </cell>
          <cell r="J2680" t="str">
            <v>LOKESH BAHESHWAR</v>
          </cell>
          <cell r="K2680" t="str">
            <v>RAMESH BAHESHWAR</v>
          </cell>
          <cell r="L2680" t="str">
            <v>SUB STATION OPERATOR</v>
          </cell>
          <cell r="M2680">
            <v>0</v>
          </cell>
          <cell r="N2680">
            <v>101311476901</v>
          </cell>
          <cell r="O2680">
            <v>101311476901</v>
          </cell>
          <cell r="P2680" t="e">
            <v>#N/A</v>
          </cell>
        </row>
        <row r="2681">
          <cell r="H2681">
            <v>67093</v>
          </cell>
          <cell r="I2681">
            <v>0</v>
          </cell>
          <cell r="J2681" t="str">
            <v>RAMMILAN YADAV</v>
          </cell>
          <cell r="K2681" t="str">
            <v>SADHU LAL YADAV</v>
          </cell>
          <cell r="L2681" t="str">
            <v>SUB STATION HELPER</v>
          </cell>
          <cell r="M2681">
            <v>0</v>
          </cell>
          <cell r="N2681">
            <v>101325362721</v>
          </cell>
          <cell r="O2681">
            <v>101325362721</v>
          </cell>
          <cell r="P2681" t="e">
            <v>#N/A</v>
          </cell>
        </row>
        <row r="2682">
          <cell r="H2682">
            <v>72562</v>
          </cell>
          <cell r="I2682">
            <v>0</v>
          </cell>
          <cell r="J2682" t="str">
            <v>UDESH KUMAR MARKAM</v>
          </cell>
          <cell r="K2682" t="str">
            <v>RAM SINGH</v>
          </cell>
          <cell r="L2682" t="str">
            <v>SUB STATION OPERATOR</v>
          </cell>
          <cell r="M2682">
            <v>0</v>
          </cell>
          <cell r="N2682">
            <v>101411953251</v>
          </cell>
          <cell r="O2682">
            <v>101411953251</v>
          </cell>
          <cell r="P2682" t="e">
            <v>#N/A</v>
          </cell>
        </row>
        <row r="2683">
          <cell r="H2683">
            <v>67083</v>
          </cell>
          <cell r="I2683">
            <v>0</v>
          </cell>
          <cell r="J2683" t="str">
            <v>GOPENDRA NATH CHANDEL</v>
          </cell>
          <cell r="K2683" t="str">
            <v>YAGNARAYAN CHANDEL</v>
          </cell>
          <cell r="L2683" t="str">
            <v>SUB STATION OPERATOR</v>
          </cell>
          <cell r="M2683">
            <v>0</v>
          </cell>
          <cell r="N2683">
            <v>101311479813</v>
          </cell>
          <cell r="O2683">
            <v>101311479813</v>
          </cell>
          <cell r="P2683" t="e">
            <v>#N/A</v>
          </cell>
        </row>
        <row r="2684">
          <cell r="H2684">
            <v>67084</v>
          </cell>
          <cell r="I2684">
            <v>0</v>
          </cell>
          <cell r="J2684" t="str">
            <v>RAJESH KUMAR BANDHAV</v>
          </cell>
          <cell r="K2684" t="str">
            <v>BRIJLAL BANDHAV</v>
          </cell>
          <cell r="L2684" t="str">
            <v>SUB STATION OPERATOR</v>
          </cell>
          <cell r="M2684">
            <v>0</v>
          </cell>
          <cell r="N2684">
            <v>101329422885</v>
          </cell>
          <cell r="O2684">
            <v>101329422885</v>
          </cell>
          <cell r="P2684" t="e">
            <v>#N/A</v>
          </cell>
        </row>
        <row r="2685">
          <cell r="H2685">
            <v>67085</v>
          </cell>
          <cell r="I2685">
            <v>0</v>
          </cell>
          <cell r="J2685" t="str">
            <v>BABU LAL DHURVE</v>
          </cell>
          <cell r="K2685" t="str">
            <v>CHATURA SINGH DHURVE</v>
          </cell>
          <cell r="L2685" t="str">
            <v>LINEMAN HELPER</v>
          </cell>
          <cell r="M2685">
            <v>0</v>
          </cell>
          <cell r="N2685">
            <v>101350836059</v>
          </cell>
          <cell r="O2685">
            <v>101350836059</v>
          </cell>
          <cell r="P2685" t="e">
            <v>#N/A</v>
          </cell>
        </row>
        <row r="2686">
          <cell r="H2686">
            <v>67088</v>
          </cell>
          <cell r="I2686">
            <v>0</v>
          </cell>
          <cell r="J2686" t="str">
            <v>SANTOSH KUMAR MARAVI</v>
          </cell>
          <cell r="K2686" t="str">
            <v>JAYPAL SINGH MARAVI</v>
          </cell>
          <cell r="L2686" t="str">
            <v>LINEMAN HELPER</v>
          </cell>
          <cell r="M2686">
            <v>0</v>
          </cell>
          <cell r="N2686">
            <v>101329563854</v>
          </cell>
          <cell r="O2686">
            <v>101329563854</v>
          </cell>
          <cell r="P2686" t="e">
            <v>#N/A</v>
          </cell>
        </row>
        <row r="2687">
          <cell r="H2687">
            <v>67089</v>
          </cell>
          <cell r="I2687">
            <v>0</v>
          </cell>
          <cell r="J2687" t="str">
            <v>PIYUSH YADAV</v>
          </cell>
          <cell r="K2687" t="str">
            <v>KUSHIRAM YADAV</v>
          </cell>
          <cell r="L2687" t="str">
            <v>LINEMAN HELPER</v>
          </cell>
          <cell r="M2687">
            <v>0</v>
          </cell>
          <cell r="N2687">
            <v>101326498732</v>
          </cell>
          <cell r="O2687">
            <v>101326498732</v>
          </cell>
          <cell r="P2687" t="e">
            <v>#N/A</v>
          </cell>
        </row>
        <row r="2688">
          <cell r="H2688">
            <v>69333</v>
          </cell>
          <cell r="I2688">
            <v>0</v>
          </cell>
          <cell r="J2688" t="str">
            <v>CHAIN SINGH PANDRAM</v>
          </cell>
          <cell r="K2688" t="str">
            <v>PANKU SINGH</v>
          </cell>
          <cell r="L2688" t="str">
            <v>HELPER</v>
          </cell>
          <cell r="M2688">
            <v>0</v>
          </cell>
          <cell r="N2688">
            <v>101350838949</v>
          </cell>
          <cell r="O2688">
            <v>101350838949</v>
          </cell>
          <cell r="P2688" t="e">
            <v>#N/A</v>
          </cell>
        </row>
        <row r="2689">
          <cell r="H2689">
            <v>66867</v>
          </cell>
          <cell r="I2689">
            <v>0</v>
          </cell>
          <cell r="J2689" t="str">
            <v>JAAN MOHAMMAD</v>
          </cell>
          <cell r="K2689" t="str">
            <v>SEKH SUMAN</v>
          </cell>
          <cell r="L2689" t="str">
            <v>HELPER</v>
          </cell>
          <cell r="M2689">
            <v>0</v>
          </cell>
          <cell r="N2689">
            <v>101325422518</v>
          </cell>
          <cell r="O2689">
            <v>101325422518</v>
          </cell>
          <cell r="P2689">
            <v>8100242272</v>
          </cell>
        </row>
        <row r="2690">
          <cell r="H2690">
            <v>66892</v>
          </cell>
          <cell r="I2690">
            <v>0</v>
          </cell>
          <cell r="J2690" t="str">
            <v>KHUMAN SINGH LODHI</v>
          </cell>
          <cell r="K2690" t="str">
            <v>ROOP SINGH LODHI</v>
          </cell>
          <cell r="L2690" t="str">
            <v>HELPER</v>
          </cell>
          <cell r="M2690">
            <v>0</v>
          </cell>
          <cell r="N2690">
            <v>100197955488</v>
          </cell>
          <cell r="O2690">
            <v>100197955488</v>
          </cell>
          <cell r="P2690">
            <v>8100242175</v>
          </cell>
        </row>
        <row r="2691">
          <cell r="H2691">
            <v>71120</v>
          </cell>
          <cell r="I2691">
            <v>0</v>
          </cell>
          <cell r="J2691" t="str">
            <v>RAHUL TIWARI</v>
          </cell>
          <cell r="K2691" t="str">
            <v>KESHAV TIWARI</v>
          </cell>
          <cell r="L2691" t="str">
            <v>SUB STATION OPERATOR</v>
          </cell>
          <cell r="M2691">
            <v>0</v>
          </cell>
          <cell r="N2691">
            <v>101367690131</v>
          </cell>
          <cell r="O2691">
            <v>101367690131</v>
          </cell>
          <cell r="P2691" t="e">
            <v>#N/A</v>
          </cell>
        </row>
        <row r="2692">
          <cell r="H2692">
            <v>71121</v>
          </cell>
          <cell r="I2692">
            <v>0</v>
          </cell>
          <cell r="J2692" t="str">
            <v>MASTRAM SINGH</v>
          </cell>
          <cell r="K2692" t="str">
            <v>SULTAN SINGH</v>
          </cell>
          <cell r="L2692" t="str">
            <v>SUB STATION OPERATOR</v>
          </cell>
          <cell r="M2692">
            <v>0</v>
          </cell>
          <cell r="N2692">
            <v>101367689283</v>
          </cell>
          <cell r="O2692">
            <v>101367689283</v>
          </cell>
          <cell r="P2692" t="e">
            <v>#N/A</v>
          </cell>
        </row>
        <row r="2693">
          <cell r="H2693">
            <v>66064</v>
          </cell>
          <cell r="I2693">
            <v>0</v>
          </cell>
          <cell r="J2693" t="str">
            <v>JITENDRA KUMAR PATLE</v>
          </cell>
          <cell r="K2693" t="str">
            <v>SEETARAM PATLE</v>
          </cell>
          <cell r="L2693" t="str">
            <v>COMPUTER OPERATOR</v>
          </cell>
          <cell r="M2693">
            <v>0</v>
          </cell>
          <cell r="N2693">
            <v>101311478579</v>
          </cell>
          <cell r="O2693">
            <v>101311478579</v>
          </cell>
          <cell r="P2693" t="e">
            <v>#N/A</v>
          </cell>
        </row>
        <row r="2694">
          <cell r="H2694">
            <v>66065</v>
          </cell>
          <cell r="I2694">
            <v>0</v>
          </cell>
          <cell r="J2694" t="str">
            <v>TRILOK RAHANGHDALE</v>
          </cell>
          <cell r="K2694" t="str">
            <v>KOMAL SINGH RAHANGDALE</v>
          </cell>
          <cell r="L2694" t="str">
            <v>OPERATOR</v>
          </cell>
          <cell r="M2694">
            <v>0</v>
          </cell>
          <cell r="N2694">
            <v>101324356656</v>
          </cell>
          <cell r="O2694">
            <v>101324356656</v>
          </cell>
          <cell r="P2694" t="e">
            <v>#N/A</v>
          </cell>
        </row>
        <row r="2695">
          <cell r="H2695">
            <v>66066</v>
          </cell>
          <cell r="I2695">
            <v>0</v>
          </cell>
          <cell r="J2695" t="str">
            <v>RAJESH BHIMTHE</v>
          </cell>
          <cell r="K2695" t="str">
            <v>DEVDAS BHIMTHE</v>
          </cell>
          <cell r="L2695" t="str">
            <v>OPERATOR</v>
          </cell>
          <cell r="M2695">
            <v>0</v>
          </cell>
          <cell r="N2695">
            <v>101050508517</v>
          </cell>
          <cell r="O2695">
            <v>101050508517</v>
          </cell>
          <cell r="P2695" t="e">
            <v>#N/A</v>
          </cell>
        </row>
        <row r="2696">
          <cell r="H2696">
            <v>66067</v>
          </cell>
          <cell r="I2696">
            <v>0</v>
          </cell>
          <cell r="J2696" t="str">
            <v>SHYAM NAAG</v>
          </cell>
          <cell r="K2696" t="str">
            <v>PRAVEEN NAAG</v>
          </cell>
          <cell r="L2696" t="str">
            <v>OPERATOR</v>
          </cell>
          <cell r="M2696">
            <v>0</v>
          </cell>
          <cell r="N2696">
            <v>101329422828</v>
          </cell>
          <cell r="O2696">
            <v>101329422828</v>
          </cell>
          <cell r="P2696" t="e">
            <v>#N/A</v>
          </cell>
        </row>
        <row r="2697">
          <cell r="H2697">
            <v>66068</v>
          </cell>
          <cell r="I2697">
            <v>0</v>
          </cell>
          <cell r="J2697" t="str">
            <v>SATISH MANDALE</v>
          </cell>
          <cell r="K2697" t="str">
            <v>YURAT MANDALE</v>
          </cell>
          <cell r="L2697" t="str">
            <v>OPERATOR</v>
          </cell>
          <cell r="M2697">
            <v>0</v>
          </cell>
          <cell r="N2697">
            <v>101324361265</v>
          </cell>
          <cell r="O2697">
            <v>101324361265</v>
          </cell>
          <cell r="P2697" t="e">
            <v>#N/A</v>
          </cell>
        </row>
        <row r="2698">
          <cell r="H2698">
            <v>66072</v>
          </cell>
          <cell r="I2698">
            <v>0</v>
          </cell>
          <cell r="J2698" t="str">
            <v>YOGENDRA KUMAR THAKRE</v>
          </cell>
          <cell r="K2698" t="str">
            <v>DHANSINGH THAKRE</v>
          </cell>
          <cell r="L2698" t="str">
            <v>HELPER</v>
          </cell>
          <cell r="M2698">
            <v>0</v>
          </cell>
          <cell r="N2698">
            <v>101324889327</v>
          </cell>
          <cell r="O2698">
            <v>101324889327</v>
          </cell>
          <cell r="P2698" t="e">
            <v>#N/A</v>
          </cell>
        </row>
        <row r="2699">
          <cell r="H2699">
            <v>66073</v>
          </cell>
          <cell r="I2699">
            <v>0</v>
          </cell>
          <cell r="J2699" t="str">
            <v>RAJNIKANT CHAUDRY</v>
          </cell>
          <cell r="K2699" t="str">
            <v>THOTU LAL CHAUDRY</v>
          </cell>
          <cell r="L2699" t="str">
            <v>OPERATOR</v>
          </cell>
          <cell r="M2699">
            <v>0</v>
          </cell>
          <cell r="N2699">
            <v>101026609743</v>
          </cell>
          <cell r="O2699">
            <v>101026609743</v>
          </cell>
          <cell r="P2699" t="e">
            <v>#N/A</v>
          </cell>
        </row>
        <row r="2700">
          <cell r="H2700">
            <v>66074</v>
          </cell>
          <cell r="I2700">
            <v>0</v>
          </cell>
          <cell r="J2700" t="str">
            <v>PRAKASH THAKRE</v>
          </cell>
          <cell r="K2700" t="str">
            <v>HEMRAJ THAKRE</v>
          </cell>
          <cell r="L2700" t="str">
            <v>OPERATOR</v>
          </cell>
          <cell r="M2700">
            <v>0</v>
          </cell>
          <cell r="N2700">
            <v>101311478598</v>
          </cell>
          <cell r="O2700">
            <v>101311478598</v>
          </cell>
          <cell r="P2700" t="e">
            <v>#N/A</v>
          </cell>
        </row>
        <row r="2701">
          <cell r="H2701">
            <v>66075</v>
          </cell>
          <cell r="I2701">
            <v>0</v>
          </cell>
          <cell r="J2701" t="str">
            <v>RAJESH THAKRE</v>
          </cell>
          <cell r="K2701" t="str">
            <v>DHANESH THAKRE</v>
          </cell>
          <cell r="L2701" t="str">
            <v>OPERATOR</v>
          </cell>
          <cell r="M2701">
            <v>0</v>
          </cell>
          <cell r="N2701">
            <v>101311478567</v>
          </cell>
          <cell r="O2701">
            <v>101311478567</v>
          </cell>
          <cell r="P2701" t="e">
            <v>#N/A</v>
          </cell>
        </row>
        <row r="2702">
          <cell r="H2702">
            <v>66076</v>
          </cell>
          <cell r="I2702">
            <v>0</v>
          </cell>
          <cell r="J2702" t="str">
            <v>VISHAL CHAUDHARY</v>
          </cell>
          <cell r="K2702" t="str">
            <v>RAVIPRAKASH CHAUDHARY</v>
          </cell>
          <cell r="L2702" t="str">
            <v>HELPER</v>
          </cell>
          <cell r="M2702">
            <v>0</v>
          </cell>
          <cell r="N2702">
            <v>101257002994</v>
          </cell>
          <cell r="O2702">
            <v>101257002994</v>
          </cell>
          <cell r="P2702" t="e">
            <v>#N/A</v>
          </cell>
        </row>
        <row r="2703">
          <cell r="H2703">
            <v>66077</v>
          </cell>
          <cell r="I2703">
            <v>0</v>
          </cell>
          <cell r="J2703" t="str">
            <v>RAVINDRA PARDHI</v>
          </cell>
          <cell r="K2703" t="str">
            <v>GAJANAND PARDHI</v>
          </cell>
          <cell r="L2703" t="str">
            <v>HELPER</v>
          </cell>
          <cell r="M2703">
            <v>0</v>
          </cell>
          <cell r="N2703">
            <v>101311478580</v>
          </cell>
          <cell r="O2703">
            <v>101311478580</v>
          </cell>
          <cell r="P2703" t="e">
            <v>#N/A</v>
          </cell>
        </row>
        <row r="2704">
          <cell r="H2704">
            <v>66078</v>
          </cell>
          <cell r="I2704">
            <v>0</v>
          </cell>
          <cell r="J2704" t="str">
            <v>YANKESHWAR BISEN</v>
          </cell>
          <cell r="K2704" t="str">
            <v>GORE LAL BISEN</v>
          </cell>
          <cell r="L2704" t="str">
            <v>OPERATOR</v>
          </cell>
          <cell r="M2704">
            <v>0</v>
          </cell>
          <cell r="N2704">
            <v>101324395094</v>
          </cell>
          <cell r="O2704">
            <v>101324395094</v>
          </cell>
          <cell r="P2704" t="e">
            <v>#N/A</v>
          </cell>
        </row>
        <row r="2705">
          <cell r="H2705">
            <v>66079</v>
          </cell>
          <cell r="I2705">
            <v>0</v>
          </cell>
          <cell r="J2705" t="str">
            <v>ANIL BISEN</v>
          </cell>
          <cell r="K2705" t="str">
            <v>SUKHRAM BISEN</v>
          </cell>
          <cell r="L2705" t="str">
            <v>HELPER</v>
          </cell>
          <cell r="M2705">
            <v>0</v>
          </cell>
          <cell r="N2705">
            <v>101257002987</v>
          </cell>
          <cell r="O2705">
            <v>101257002987</v>
          </cell>
          <cell r="P2705" t="e">
            <v>#N/A</v>
          </cell>
        </row>
        <row r="2706">
          <cell r="H2706">
            <v>66080</v>
          </cell>
          <cell r="I2706">
            <v>0</v>
          </cell>
          <cell r="J2706" t="str">
            <v>KOMAL TEMBHARE</v>
          </cell>
          <cell r="K2706" t="str">
            <v>KEWAL TEMBHARE</v>
          </cell>
          <cell r="L2706" t="str">
            <v>OPERATOR</v>
          </cell>
          <cell r="M2706">
            <v>0</v>
          </cell>
          <cell r="N2706">
            <v>101329422902</v>
          </cell>
          <cell r="O2706">
            <v>101329422902</v>
          </cell>
          <cell r="P2706" t="e">
            <v>#N/A</v>
          </cell>
        </row>
        <row r="2707">
          <cell r="H2707">
            <v>66277</v>
          </cell>
          <cell r="I2707">
            <v>0</v>
          </cell>
          <cell r="J2707" t="str">
            <v>UMESH JAMRE</v>
          </cell>
          <cell r="K2707" t="str">
            <v>PANDULAL JAMRE</v>
          </cell>
          <cell r="L2707" t="str">
            <v>HELPER</v>
          </cell>
          <cell r="M2707">
            <v>0</v>
          </cell>
          <cell r="N2707">
            <v>101324894124</v>
          </cell>
          <cell r="O2707">
            <v>101324894124</v>
          </cell>
          <cell r="P2707" t="e">
            <v>#N/A</v>
          </cell>
        </row>
        <row r="2708">
          <cell r="H2708">
            <v>66278</v>
          </cell>
          <cell r="I2708">
            <v>0</v>
          </cell>
          <cell r="J2708" t="str">
            <v>DURENDRA RAHANGDALE</v>
          </cell>
          <cell r="K2708" t="str">
            <v>YOGRAJ RAHAGDALE</v>
          </cell>
          <cell r="L2708" t="str">
            <v>HELPER</v>
          </cell>
          <cell r="M2708">
            <v>0</v>
          </cell>
          <cell r="N2708">
            <v>101325228920</v>
          </cell>
          <cell r="O2708">
            <v>101325228920</v>
          </cell>
          <cell r="P2708" t="e">
            <v>#N/A</v>
          </cell>
        </row>
        <row r="2709">
          <cell r="H2709">
            <v>69865</v>
          </cell>
          <cell r="I2709">
            <v>0</v>
          </cell>
          <cell r="J2709" t="str">
            <v>MEGHRAJ PATLE</v>
          </cell>
          <cell r="K2709" t="str">
            <v>SHANTI LAL PATLE</v>
          </cell>
          <cell r="L2709" t="str">
            <v>HELPER</v>
          </cell>
          <cell r="M2709">
            <v>0</v>
          </cell>
          <cell r="N2709">
            <v>101346613215</v>
          </cell>
          <cell r="O2709">
            <v>101346613215</v>
          </cell>
          <cell r="P2709" t="e">
            <v>#N/A</v>
          </cell>
        </row>
        <row r="2710">
          <cell r="H2710">
            <v>66871</v>
          </cell>
          <cell r="I2710">
            <v>0</v>
          </cell>
          <cell r="J2710" t="str">
            <v>SUMIT SHUKLA</v>
          </cell>
          <cell r="K2710" t="str">
            <v>SUNIL DATT SHUKLA</v>
          </cell>
          <cell r="L2710" t="str">
            <v>SUB STATION OPERATOR</v>
          </cell>
          <cell r="M2710">
            <v>0</v>
          </cell>
          <cell r="N2710">
            <v>101311476131</v>
          </cell>
          <cell r="O2710">
            <v>101311476131</v>
          </cell>
          <cell r="P2710">
            <v>8100242199</v>
          </cell>
        </row>
        <row r="2711">
          <cell r="H2711">
            <v>66872</v>
          </cell>
          <cell r="I2711">
            <v>0</v>
          </cell>
          <cell r="J2711" t="str">
            <v>SHRIYANSH DUBEY</v>
          </cell>
          <cell r="K2711" t="str">
            <v>SHRI KAILASH DUBEY</v>
          </cell>
          <cell r="L2711" t="str">
            <v>SUB STATION OPERATOR</v>
          </cell>
          <cell r="M2711">
            <v>0</v>
          </cell>
          <cell r="N2711">
            <v>101328490036</v>
          </cell>
          <cell r="O2711">
            <v>101328490036</v>
          </cell>
          <cell r="P2711">
            <v>8100242197</v>
          </cell>
        </row>
        <row r="2712">
          <cell r="H2712">
            <v>69323</v>
          </cell>
          <cell r="I2712">
            <v>0</v>
          </cell>
          <cell r="J2712" t="str">
            <v>KAMLESH RAUT</v>
          </cell>
          <cell r="K2712" t="str">
            <v>BALARAM</v>
          </cell>
          <cell r="L2712" t="str">
            <v>SUB STATION OPERATOR</v>
          </cell>
          <cell r="M2712">
            <v>0</v>
          </cell>
          <cell r="N2712">
            <v>100962633230</v>
          </cell>
          <cell r="O2712">
            <v>100962633230</v>
          </cell>
          <cell r="P2712">
            <v>8100271401</v>
          </cell>
        </row>
        <row r="2713">
          <cell r="H2713">
            <v>73292</v>
          </cell>
          <cell r="I2713">
            <v>0</v>
          </cell>
          <cell r="J2713" t="str">
            <v>RAJJAN SINGH LODHI</v>
          </cell>
          <cell r="K2713" t="str">
            <v>MULAM SINGH LODHI</v>
          </cell>
          <cell r="L2713" t="str">
            <v>HELPER</v>
          </cell>
          <cell r="M2713">
            <v>0</v>
          </cell>
          <cell r="N2713">
            <v>100297713044</v>
          </cell>
          <cell r="O2713">
            <v>100297713044</v>
          </cell>
          <cell r="P2713" t="e">
            <v>#N/A</v>
          </cell>
        </row>
        <row r="2714">
          <cell r="H2714">
            <v>66858</v>
          </cell>
          <cell r="I2714">
            <v>0</v>
          </cell>
          <cell r="J2714" t="str">
            <v>RISHI JAIN</v>
          </cell>
          <cell r="K2714" t="str">
            <v>RAKESH JAIN</v>
          </cell>
          <cell r="L2714" t="str">
            <v>COMPUTER OPERATOR</v>
          </cell>
          <cell r="M2714">
            <v>0</v>
          </cell>
          <cell r="N2714">
            <v>101311476108</v>
          </cell>
          <cell r="O2714">
            <v>101311476108</v>
          </cell>
          <cell r="P2714">
            <v>8100225685</v>
          </cell>
        </row>
        <row r="2715">
          <cell r="H2715">
            <v>66859</v>
          </cell>
          <cell r="I2715">
            <v>0</v>
          </cell>
          <cell r="J2715" t="str">
            <v>DEEPAK SONI</v>
          </cell>
          <cell r="K2715" t="str">
            <v>MAHENDRA SONI</v>
          </cell>
          <cell r="L2715" t="str">
            <v>COMPUTER OPERATOR</v>
          </cell>
          <cell r="M2715">
            <v>0</v>
          </cell>
          <cell r="N2715">
            <v>101311476741</v>
          </cell>
          <cell r="O2715">
            <v>101311476741</v>
          </cell>
          <cell r="P2715" t="e">
            <v>#N/A</v>
          </cell>
        </row>
        <row r="2716">
          <cell r="H2716">
            <v>70258</v>
          </cell>
          <cell r="I2716">
            <v>0</v>
          </cell>
          <cell r="J2716" t="str">
            <v>NARENDRA KUMAR BARMAN</v>
          </cell>
          <cell r="K2716" t="str">
            <v>PARAM LAL BARMAN</v>
          </cell>
          <cell r="L2716" t="str">
            <v>ASSISTANT</v>
          </cell>
          <cell r="M2716">
            <v>0</v>
          </cell>
          <cell r="N2716">
            <v>101350469794</v>
          </cell>
          <cell r="O2716">
            <v>101350469794</v>
          </cell>
          <cell r="P2716">
            <v>8100290464</v>
          </cell>
        </row>
        <row r="2717">
          <cell r="H2717">
            <v>70259</v>
          </cell>
          <cell r="I2717">
            <v>0</v>
          </cell>
          <cell r="J2717" t="str">
            <v>ASHARAM MEHRA</v>
          </cell>
          <cell r="K2717" t="str">
            <v>HARCHAT MEHRA</v>
          </cell>
          <cell r="L2717" t="str">
            <v>HELPER</v>
          </cell>
          <cell r="M2717">
            <v>0</v>
          </cell>
          <cell r="N2717">
            <v>101350469787</v>
          </cell>
          <cell r="O2717">
            <v>101350469787</v>
          </cell>
          <cell r="P2717">
            <v>8100290492</v>
          </cell>
        </row>
        <row r="2718">
          <cell r="H2718">
            <v>70260</v>
          </cell>
          <cell r="I2718">
            <v>0</v>
          </cell>
          <cell r="J2718" t="str">
            <v>JHAM SINGH</v>
          </cell>
          <cell r="K2718" t="str">
            <v>DEEP SINGH</v>
          </cell>
          <cell r="L2718" t="str">
            <v>ASSISTANT</v>
          </cell>
          <cell r="M2718">
            <v>0</v>
          </cell>
          <cell r="N2718">
            <v>101350469725</v>
          </cell>
          <cell r="O2718">
            <v>101350469725</v>
          </cell>
          <cell r="P2718">
            <v>8100290502</v>
          </cell>
        </row>
        <row r="2719">
          <cell r="H2719">
            <v>70261</v>
          </cell>
          <cell r="I2719">
            <v>0</v>
          </cell>
          <cell r="J2719" t="str">
            <v>VIKAS KUMAR JHARIYA</v>
          </cell>
          <cell r="K2719" t="str">
            <v>SHIV KUMAR</v>
          </cell>
          <cell r="L2719" t="str">
            <v>ASSISTANT</v>
          </cell>
          <cell r="M2719">
            <v>0</v>
          </cell>
          <cell r="N2719">
            <v>101350469862</v>
          </cell>
          <cell r="O2719">
            <v>101350469862</v>
          </cell>
          <cell r="P2719">
            <v>8100290511</v>
          </cell>
        </row>
        <row r="2720">
          <cell r="H2720">
            <v>70263</v>
          </cell>
          <cell r="I2720">
            <v>0</v>
          </cell>
          <cell r="J2720" t="str">
            <v>RAJESH BARMAN</v>
          </cell>
          <cell r="K2720" t="str">
            <v>KANCHEDI LAL</v>
          </cell>
          <cell r="L2720" t="str">
            <v>HELPER</v>
          </cell>
          <cell r="M2720">
            <v>0</v>
          </cell>
          <cell r="N2720">
            <v>101350469741</v>
          </cell>
          <cell r="O2720">
            <v>101350469741</v>
          </cell>
          <cell r="P2720">
            <v>8100292056</v>
          </cell>
        </row>
        <row r="2721">
          <cell r="H2721">
            <v>70632</v>
          </cell>
          <cell r="I2721">
            <v>0</v>
          </cell>
          <cell r="J2721" t="str">
            <v>GOKAL SINGH</v>
          </cell>
          <cell r="K2721" t="str">
            <v>SUJAN SINGH</v>
          </cell>
          <cell r="L2721" t="str">
            <v>HELPER</v>
          </cell>
          <cell r="M2721">
            <v>0</v>
          </cell>
          <cell r="N2721">
            <v>101356917119</v>
          </cell>
          <cell r="O2721">
            <v>101356917119</v>
          </cell>
          <cell r="P2721">
            <v>8100298145</v>
          </cell>
        </row>
        <row r="2722">
          <cell r="H2722">
            <v>70633</v>
          </cell>
          <cell r="I2722">
            <v>0</v>
          </cell>
          <cell r="J2722" t="str">
            <v>CHOTE LAL</v>
          </cell>
          <cell r="K2722" t="str">
            <v>GOTIRAM</v>
          </cell>
          <cell r="L2722" t="str">
            <v>HELPER</v>
          </cell>
          <cell r="M2722">
            <v>0</v>
          </cell>
          <cell r="N2722">
            <v>101356917142</v>
          </cell>
          <cell r="O2722">
            <v>101356917142</v>
          </cell>
          <cell r="P2722">
            <v>8100298153</v>
          </cell>
        </row>
        <row r="2723">
          <cell r="H2723">
            <v>73270</v>
          </cell>
          <cell r="I2723">
            <v>0</v>
          </cell>
          <cell r="J2723" t="str">
            <v>DHARMENDRA PRASAD PATEL</v>
          </cell>
          <cell r="K2723" t="str">
            <v>BHUPAT PRASAD PATEL</v>
          </cell>
          <cell r="L2723" t="str">
            <v>ASSISTANT</v>
          </cell>
          <cell r="M2723">
            <v>0</v>
          </cell>
          <cell r="N2723">
            <v>101414512352</v>
          </cell>
          <cell r="O2723">
            <v>101414512352</v>
          </cell>
          <cell r="P2723" t="e">
            <v>#N/A</v>
          </cell>
        </row>
        <row r="2724">
          <cell r="H2724">
            <v>73271</v>
          </cell>
          <cell r="I2724">
            <v>0</v>
          </cell>
          <cell r="J2724" t="str">
            <v>RAJESH LODHI</v>
          </cell>
          <cell r="K2724" t="str">
            <v>JALAM SINGH</v>
          </cell>
          <cell r="L2724" t="str">
            <v>ASSISTANT</v>
          </cell>
          <cell r="M2724">
            <v>0</v>
          </cell>
          <cell r="N2724">
            <v>101414513034</v>
          </cell>
          <cell r="O2724">
            <v>101414513034</v>
          </cell>
          <cell r="P2724" t="e">
            <v>#N/A</v>
          </cell>
        </row>
        <row r="2725">
          <cell r="H2725">
            <v>70697</v>
          </cell>
          <cell r="I2725">
            <v>0</v>
          </cell>
          <cell r="J2725" t="str">
            <v>RAMKUMAR PATEL</v>
          </cell>
          <cell r="K2725" t="str">
            <v>DEEHARAM PATEL</v>
          </cell>
          <cell r="L2725" t="str">
            <v>FUSE OF  CALL</v>
          </cell>
          <cell r="M2725">
            <v>0</v>
          </cell>
          <cell r="N2725">
            <v>101192149168</v>
          </cell>
          <cell r="O2725">
            <v>101192149168</v>
          </cell>
          <cell r="P2725" t="e">
            <v>#N/A</v>
          </cell>
        </row>
        <row r="2726">
          <cell r="H2726">
            <v>70698</v>
          </cell>
          <cell r="I2726">
            <v>0</v>
          </cell>
          <cell r="J2726" t="str">
            <v>RAHUL KUMAR</v>
          </cell>
          <cell r="K2726" t="str">
            <v>SHIVLAL</v>
          </cell>
          <cell r="L2726" t="str">
            <v>FUSE OF  CALL</v>
          </cell>
          <cell r="M2726">
            <v>0</v>
          </cell>
          <cell r="N2726">
            <v>101356917190</v>
          </cell>
          <cell r="O2726">
            <v>101356917190</v>
          </cell>
          <cell r="P2726" t="e">
            <v>#N/A</v>
          </cell>
        </row>
        <row r="2727">
          <cell r="H2727">
            <v>70699</v>
          </cell>
          <cell r="I2727">
            <v>0</v>
          </cell>
          <cell r="J2727" t="str">
            <v>DEVENDRA KUMAR DHURWEY</v>
          </cell>
          <cell r="K2727" t="str">
            <v>UDHAY SING</v>
          </cell>
          <cell r="L2727" t="str">
            <v>HELPER</v>
          </cell>
          <cell r="M2727">
            <v>0</v>
          </cell>
          <cell r="N2727">
            <v>101356917208</v>
          </cell>
          <cell r="O2727">
            <v>101356917208</v>
          </cell>
          <cell r="P2727" t="e">
            <v>#N/A</v>
          </cell>
        </row>
        <row r="2728">
          <cell r="H2728">
            <v>70700</v>
          </cell>
          <cell r="I2728">
            <v>0</v>
          </cell>
          <cell r="J2728" t="str">
            <v>SANT LAL KOKADIYA</v>
          </cell>
          <cell r="K2728" t="str">
            <v>AKALI KOKADIYA</v>
          </cell>
          <cell r="L2728" t="str">
            <v>HELPER</v>
          </cell>
          <cell r="M2728">
            <v>0</v>
          </cell>
          <cell r="N2728">
            <v>101356949709</v>
          </cell>
          <cell r="O2728">
            <v>101356949709</v>
          </cell>
          <cell r="P2728" t="e">
            <v>#N/A</v>
          </cell>
        </row>
        <row r="2729">
          <cell r="H2729">
            <v>70701</v>
          </cell>
          <cell r="I2729">
            <v>0</v>
          </cell>
          <cell r="J2729" t="str">
            <v>RAJESH KUMAR MARAVI</v>
          </cell>
          <cell r="K2729" t="str">
            <v>SHEHJAR SING</v>
          </cell>
          <cell r="L2729" t="str">
            <v>HELPER</v>
          </cell>
          <cell r="M2729">
            <v>0</v>
          </cell>
          <cell r="N2729">
            <v>101356917212</v>
          </cell>
          <cell r="O2729">
            <v>101356917212</v>
          </cell>
          <cell r="P2729" t="e">
            <v>#N/A</v>
          </cell>
        </row>
        <row r="2730">
          <cell r="H2730">
            <v>70702</v>
          </cell>
          <cell r="I2730">
            <v>0</v>
          </cell>
          <cell r="J2730" t="str">
            <v>KUSHAL YADAV</v>
          </cell>
          <cell r="K2730" t="str">
            <v>SHYAM BIHARI YADAV</v>
          </cell>
          <cell r="L2730" t="str">
            <v>HELPER</v>
          </cell>
          <cell r="M2730">
            <v>0</v>
          </cell>
          <cell r="N2730">
            <v>101356949556</v>
          </cell>
          <cell r="O2730">
            <v>101356949556</v>
          </cell>
          <cell r="P2730" t="e">
            <v>#N/A</v>
          </cell>
        </row>
        <row r="2731">
          <cell r="H2731">
            <v>66900</v>
          </cell>
          <cell r="I2731">
            <v>0</v>
          </cell>
          <cell r="J2731" t="str">
            <v>AMIT YADAV</v>
          </cell>
          <cell r="K2731" t="str">
            <v>RAMSWAROOP YADAV</v>
          </cell>
          <cell r="L2731" t="str">
            <v>SUB STATION OPERATOR</v>
          </cell>
          <cell r="M2731">
            <v>0</v>
          </cell>
          <cell r="N2731">
            <v>101311476079</v>
          </cell>
          <cell r="O2731">
            <v>101311476079</v>
          </cell>
          <cell r="P2731">
            <v>8100242177</v>
          </cell>
        </row>
        <row r="2732">
          <cell r="H2732">
            <v>66901</v>
          </cell>
          <cell r="I2732">
            <v>0</v>
          </cell>
          <cell r="J2732" t="str">
            <v>DAL SINGH LODHI</v>
          </cell>
          <cell r="K2732" t="str">
            <v>TEJI SINGH LODHI</v>
          </cell>
          <cell r="L2732" t="str">
            <v>SUB STATION OPERATOR</v>
          </cell>
          <cell r="M2732">
            <v>0</v>
          </cell>
          <cell r="N2732">
            <v>101324446979</v>
          </cell>
          <cell r="O2732">
            <v>101324446979</v>
          </cell>
          <cell r="P2732">
            <v>8100242178</v>
          </cell>
        </row>
        <row r="2733">
          <cell r="H2733">
            <v>66902</v>
          </cell>
          <cell r="I2733">
            <v>0</v>
          </cell>
          <cell r="J2733" t="str">
            <v>DHARMESH SINGH</v>
          </cell>
          <cell r="K2733" t="str">
            <v>VIJAY SINGH</v>
          </cell>
          <cell r="L2733" t="str">
            <v>SUB STATION OPERATOR</v>
          </cell>
          <cell r="M2733">
            <v>0</v>
          </cell>
          <cell r="N2733">
            <v>100129859499</v>
          </cell>
          <cell r="O2733">
            <v>100129859499</v>
          </cell>
          <cell r="P2733">
            <v>8100242176</v>
          </cell>
        </row>
        <row r="2734">
          <cell r="H2734">
            <v>66903</v>
          </cell>
          <cell r="I2734">
            <v>0</v>
          </cell>
          <cell r="J2734" t="str">
            <v>MURAT SINGH LODHI</v>
          </cell>
          <cell r="K2734" t="str">
            <v>RAJENDRA SINGH LODHI</v>
          </cell>
          <cell r="L2734" t="str">
            <v>HELPER</v>
          </cell>
          <cell r="M2734">
            <v>0</v>
          </cell>
          <cell r="N2734">
            <v>101324306860</v>
          </cell>
          <cell r="O2734">
            <v>101324306860</v>
          </cell>
          <cell r="P2734">
            <v>8100242179</v>
          </cell>
        </row>
        <row r="2735">
          <cell r="H2735">
            <v>66778</v>
          </cell>
          <cell r="I2735">
            <v>0</v>
          </cell>
          <cell r="J2735" t="str">
            <v>JHANAK LAL UIKEY</v>
          </cell>
          <cell r="K2735" t="str">
            <v>DUMARI LAL UIKEY</v>
          </cell>
          <cell r="L2735" t="str">
            <v>SUB STATION OPERATOR</v>
          </cell>
          <cell r="M2735">
            <v>0</v>
          </cell>
          <cell r="N2735">
            <v>101328390192</v>
          </cell>
          <cell r="O2735">
            <v>101328390192</v>
          </cell>
          <cell r="P2735" t="e">
            <v>#N/A</v>
          </cell>
        </row>
        <row r="2736">
          <cell r="H2736">
            <v>66779</v>
          </cell>
          <cell r="I2736">
            <v>0</v>
          </cell>
          <cell r="J2736" t="str">
            <v>MUKESH KUMAR WARKADE</v>
          </cell>
          <cell r="K2736" t="str">
            <v>GARIBA WARKADE</v>
          </cell>
          <cell r="L2736" t="str">
            <v>SUB STATION OPERATOR</v>
          </cell>
          <cell r="M2736">
            <v>0</v>
          </cell>
          <cell r="N2736">
            <v>101311479493</v>
          </cell>
          <cell r="O2736">
            <v>101311479493</v>
          </cell>
          <cell r="P2736" t="e">
            <v>#N/A</v>
          </cell>
        </row>
        <row r="2737">
          <cell r="H2737">
            <v>66780</v>
          </cell>
          <cell r="I2737">
            <v>0</v>
          </cell>
          <cell r="J2737" t="str">
            <v>SUKHCHAIN NETEE</v>
          </cell>
          <cell r="K2737" t="str">
            <v>KISHAN LAL NETEE</v>
          </cell>
          <cell r="L2737" t="str">
            <v>SUB STATION OPERATOR</v>
          </cell>
          <cell r="M2737">
            <v>0</v>
          </cell>
          <cell r="N2737">
            <v>101311479504</v>
          </cell>
          <cell r="O2737">
            <v>101311479504</v>
          </cell>
          <cell r="P2737" t="e">
            <v>#N/A</v>
          </cell>
        </row>
        <row r="2738">
          <cell r="H2738">
            <v>66781</v>
          </cell>
          <cell r="I2738">
            <v>0</v>
          </cell>
          <cell r="J2738" t="str">
            <v>MUNEEM KUMAR DHURWEY</v>
          </cell>
          <cell r="K2738" t="str">
            <v>RATAN LAL DHURWEY</v>
          </cell>
          <cell r="L2738" t="str">
            <v>SUB STATION OPERATOR</v>
          </cell>
          <cell r="M2738">
            <v>0</v>
          </cell>
          <cell r="N2738">
            <v>101072112726</v>
          </cell>
          <cell r="O2738">
            <v>101072112726</v>
          </cell>
          <cell r="P2738" t="e">
            <v>#N/A</v>
          </cell>
        </row>
        <row r="2739">
          <cell r="H2739">
            <v>66783</v>
          </cell>
          <cell r="I2739">
            <v>0</v>
          </cell>
          <cell r="J2739" t="str">
            <v>KAILASH KUMAR</v>
          </cell>
          <cell r="K2739" t="str">
            <v>KHUMAN SINGH</v>
          </cell>
          <cell r="L2739" t="str">
            <v>SUB STATION OPERATOR</v>
          </cell>
          <cell r="M2739">
            <v>0</v>
          </cell>
          <cell r="N2739">
            <v>101311479515</v>
          </cell>
          <cell r="O2739">
            <v>101311479515</v>
          </cell>
          <cell r="P2739" t="e">
            <v>#N/A</v>
          </cell>
        </row>
        <row r="2740">
          <cell r="H2740">
            <v>66784</v>
          </cell>
          <cell r="I2740">
            <v>0</v>
          </cell>
          <cell r="J2740" t="str">
            <v>UDAY KUMAR KUNJAM</v>
          </cell>
          <cell r="K2740" t="str">
            <v>LAKHAN LAL KUNJAM</v>
          </cell>
          <cell r="L2740" t="str">
            <v>SUB STATION HELPER</v>
          </cell>
          <cell r="M2740">
            <v>0</v>
          </cell>
          <cell r="N2740">
            <v>101191348099</v>
          </cell>
          <cell r="O2740">
            <v>101191348099</v>
          </cell>
          <cell r="P2740" t="e">
            <v>#N/A</v>
          </cell>
        </row>
        <row r="2741">
          <cell r="H2741">
            <v>66785</v>
          </cell>
          <cell r="I2741">
            <v>0</v>
          </cell>
          <cell r="J2741" t="str">
            <v>VIJAY SINGH RAJPUT</v>
          </cell>
          <cell r="K2741" t="str">
            <v>MAHESH SINGH RAJPUT</v>
          </cell>
          <cell r="L2741" t="str">
            <v>SUB STATION OPERATOR</v>
          </cell>
          <cell r="M2741">
            <v>0</v>
          </cell>
          <cell r="N2741">
            <v>100955547186</v>
          </cell>
          <cell r="O2741">
            <v>100955547186</v>
          </cell>
          <cell r="P2741" t="e">
            <v>#N/A</v>
          </cell>
        </row>
        <row r="2742">
          <cell r="H2742">
            <v>66787</v>
          </cell>
          <cell r="I2742">
            <v>0</v>
          </cell>
          <cell r="J2742" t="str">
            <v>HOMESH CHIDHARY</v>
          </cell>
          <cell r="K2742" t="str">
            <v>JOGAJI CHOUDHARY</v>
          </cell>
          <cell r="L2742" t="str">
            <v>SUB STATION OPERATOR</v>
          </cell>
          <cell r="M2742">
            <v>0</v>
          </cell>
          <cell r="N2742">
            <v>100955547206</v>
          </cell>
          <cell r="O2742">
            <v>100955547206</v>
          </cell>
          <cell r="P2742" t="e">
            <v>#N/A</v>
          </cell>
        </row>
        <row r="2743">
          <cell r="H2743">
            <v>66788</v>
          </cell>
          <cell r="I2743">
            <v>0</v>
          </cell>
          <cell r="J2743" t="str">
            <v>ROSHAN GRIYAM</v>
          </cell>
          <cell r="K2743" t="str">
            <v>VISHNU PRASAD GRIYAM</v>
          </cell>
          <cell r="L2743" t="str">
            <v>SUB STATION HELPER</v>
          </cell>
          <cell r="M2743">
            <v>0</v>
          </cell>
          <cell r="N2743">
            <v>101325673811</v>
          </cell>
          <cell r="O2743">
            <v>101325673811</v>
          </cell>
          <cell r="P2743" t="e">
            <v>#N/A</v>
          </cell>
        </row>
        <row r="2744">
          <cell r="H2744">
            <v>67206</v>
          </cell>
          <cell r="I2744">
            <v>0</v>
          </cell>
          <cell r="J2744" t="str">
            <v>SHANTIRANJAN MANESHWAR</v>
          </cell>
          <cell r="K2744" t="str">
            <v>ASHARAM MANESHWAR</v>
          </cell>
          <cell r="L2744" t="str">
            <v>FUSE OF  CALL</v>
          </cell>
          <cell r="M2744">
            <v>0</v>
          </cell>
          <cell r="N2744">
            <v>101328291307</v>
          </cell>
          <cell r="O2744">
            <v>101328291307</v>
          </cell>
          <cell r="P2744" t="e">
            <v>#N/A</v>
          </cell>
        </row>
        <row r="2745">
          <cell r="H2745">
            <v>67213</v>
          </cell>
          <cell r="I2745">
            <v>0</v>
          </cell>
          <cell r="J2745" t="str">
            <v>BHUPESH KUMAR UIKEY</v>
          </cell>
          <cell r="K2745" t="str">
            <v>RAMKRIPAL UIKEY</v>
          </cell>
          <cell r="L2745" t="str">
            <v>SUB STATION OPERATOR</v>
          </cell>
          <cell r="M2745">
            <v>0</v>
          </cell>
          <cell r="N2745">
            <v>101326244455</v>
          </cell>
          <cell r="O2745">
            <v>101326244455</v>
          </cell>
          <cell r="P2745" t="e">
            <v>#N/A</v>
          </cell>
        </row>
        <row r="2746">
          <cell r="H2746">
            <v>67215</v>
          </cell>
          <cell r="I2746">
            <v>0</v>
          </cell>
          <cell r="J2746" t="str">
            <v>DEVI SINGH MARAVI</v>
          </cell>
          <cell r="K2746" t="str">
            <v>JAGANNATH MARAVI</v>
          </cell>
          <cell r="L2746" t="str">
            <v>SUB STATION HELPER</v>
          </cell>
          <cell r="M2746">
            <v>0</v>
          </cell>
          <cell r="N2746">
            <v>101328291353</v>
          </cell>
          <cell r="O2746">
            <v>101328291353</v>
          </cell>
          <cell r="P2746" t="e">
            <v>#N/A</v>
          </cell>
        </row>
        <row r="2747">
          <cell r="H2747">
            <v>66696</v>
          </cell>
          <cell r="I2747">
            <v>0</v>
          </cell>
          <cell r="J2747" t="str">
            <v>BISANT KUMAR JANGELA</v>
          </cell>
          <cell r="K2747" t="str">
            <v>LALCHAND JANGELA</v>
          </cell>
          <cell r="L2747" t="str">
            <v>SUB STATION OPERATOR</v>
          </cell>
          <cell r="M2747">
            <v>0</v>
          </cell>
          <cell r="N2747">
            <v>100656466372</v>
          </cell>
          <cell r="O2747">
            <v>100656466372</v>
          </cell>
          <cell r="P2747" t="e">
            <v>#N/A</v>
          </cell>
        </row>
        <row r="2748">
          <cell r="H2748">
            <v>66697</v>
          </cell>
          <cell r="I2748">
            <v>0</v>
          </cell>
          <cell r="J2748" t="str">
            <v>RAMKRISHN DEHARIYA</v>
          </cell>
          <cell r="K2748" t="str">
            <v>RAMRATAN DEHARIYA</v>
          </cell>
          <cell r="L2748" t="str">
            <v>SUB STATION OPERATOR</v>
          </cell>
          <cell r="M2748">
            <v>0</v>
          </cell>
          <cell r="N2748">
            <v>101311479233</v>
          </cell>
          <cell r="O2748">
            <v>101311479233</v>
          </cell>
          <cell r="P2748" t="e">
            <v>#N/A</v>
          </cell>
        </row>
        <row r="2749">
          <cell r="H2749">
            <v>66698</v>
          </cell>
          <cell r="I2749">
            <v>0</v>
          </cell>
          <cell r="J2749" t="str">
            <v>YOGESH PANCHESWAR</v>
          </cell>
          <cell r="K2749" t="str">
            <v>LATE GHANSHYAM PANCHESWAR</v>
          </cell>
          <cell r="L2749" t="str">
            <v>SUB STATION OPERATOR</v>
          </cell>
          <cell r="M2749">
            <v>0</v>
          </cell>
          <cell r="N2749">
            <v>100747846565</v>
          </cell>
          <cell r="O2749">
            <v>100747846565</v>
          </cell>
          <cell r="P2749" t="e">
            <v>#N/A</v>
          </cell>
        </row>
        <row r="2750">
          <cell r="H2750">
            <v>66704</v>
          </cell>
          <cell r="I2750">
            <v>0</v>
          </cell>
          <cell r="J2750" t="str">
            <v>DEEPAK KUMAR BAGHEL</v>
          </cell>
          <cell r="K2750" t="str">
            <v>CHOTELAL BAGHEL</v>
          </cell>
          <cell r="L2750" t="str">
            <v>ASSISTANT</v>
          </cell>
          <cell r="M2750">
            <v>0</v>
          </cell>
          <cell r="N2750">
            <v>101328291213</v>
          </cell>
          <cell r="O2750">
            <v>101328291213</v>
          </cell>
          <cell r="P2750" t="e">
            <v>#N/A</v>
          </cell>
        </row>
        <row r="2751">
          <cell r="H2751">
            <v>66705</v>
          </cell>
          <cell r="I2751">
            <v>0</v>
          </cell>
          <cell r="J2751" t="str">
            <v>SUSHEEL KUMAR BAGHEL</v>
          </cell>
          <cell r="K2751" t="str">
            <v>LAKSHMI CHAND BAHGEL</v>
          </cell>
          <cell r="L2751" t="str">
            <v>ASSISTANT</v>
          </cell>
          <cell r="M2751">
            <v>0</v>
          </cell>
          <cell r="N2751">
            <v>101325230808</v>
          </cell>
          <cell r="O2751">
            <v>101325230808</v>
          </cell>
          <cell r="P2751" t="e">
            <v>#N/A</v>
          </cell>
        </row>
        <row r="2752">
          <cell r="H2752">
            <v>66706</v>
          </cell>
          <cell r="I2752">
            <v>0</v>
          </cell>
          <cell r="J2752" t="str">
            <v>KAMAL SINGH THAKRE</v>
          </cell>
          <cell r="K2752" t="str">
            <v>KHYAL SINGH THAKRE</v>
          </cell>
          <cell r="L2752" t="str">
            <v>ASSISTANT</v>
          </cell>
          <cell r="M2752">
            <v>0</v>
          </cell>
          <cell r="N2752">
            <v>101328291284</v>
          </cell>
          <cell r="O2752">
            <v>101328291284</v>
          </cell>
          <cell r="P2752" t="e">
            <v>#N/A</v>
          </cell>
        </row>
        <row r="2753">
          <cell r="H2753">
            <v>66707</v>
          </cell>
          <cell r="I2753">
            <v>0</v>
          </cell>
          <cell r="J2753" t="str">
            <v>RAMKUMAR BAGHEL</v>
          </cell>
          <cell r="K2753" t="str">
            <v>RAMNATH BAGHEL</v>
          </cell>
          <cell r="L2753" t="str">
            <v>ASSISTANT</v>
          </cell>
          <cell r="M2753">
            <v>0</v>
          </cell>
          <cell r="N2753">
            <v>101325223342</v>
          </cell>
          <cell r="O2753">
            <v>101325223342</v>
          </cell>
          <cell r="P2753" t="e">
            <v>#N/A</v>
          </cell>
        </row>
        <row r="2754">
          <cell r="H2754">
            <v>66709</v>
          </cell>
          <cell r="I2754">
            <v>0</v>
          </cell>
          <cell r="J2754" t="str">
            <v>SHARAD MALVIYA</v>
          </cell>
          <cell r="K2754" t="str">
            <v>RAJJU MALVIYA</v>
          </cell>
          <cell r="L2754" t="str">
            <v>FUSE OF  CALL</v>
          </cell>
          <cell r="M2754">
            <v>0</v>
          </cell>
          <cell r="N2754">
            <v>101174113116</v>
          </cell>
          <cell r="O2754">
            <v>101174113116</v>
          </cell>
          <cell r="P2754" t="e">
            <v>#N/A</v>
          </cell>
        </row>
        <row r="2755">
          <cell r="H2755">
            <v>66711</v>
          </cell>
          <cell r="I2755">
            <v>0</v>
          </cell>
          <cell r="J2755" t="str">
            <v>PUNAM KUMAR RAHANGDALE</v>
          </cell>
          <cell r="K2755" t="str">
            <v>JHAMENDRA PRASAD RAHANGDALE</v>
          </cell>
          <cell r="L2755" t="str">
            <v>FUSE OF  CALL</v>
          </cell>
          <cell r="M2755">
            <v>0</v>
          </cell>
          <cell r="N2755">
            <v>101311479246</v>
          </cell>
          <cell r="O2755">
            <v>101311479246</v>
          </cell>
          <cell r="P2755" t="e">
            <v>#N/A</v>
          </cell>
        </row>
        <row r="2756">
          <cell r="H2756">
            <v>66712</v>
          </cell>
          <cell r="I2756">
            <v>0</v>
          </cell>
          <cell r="J2756" t="str">
            <v>AASHISH KUMAR TIWARI</v>
          </cell>
          <cell r="K2756" t="str">
            <v>RAMESH PRASAD TIWARI</v>
          </cell>
          <cell r="L2756" t="str">
            <v>LINEMAN HELPER</v>
          </cell>
          <cell r="M2756">
            <v>0</v>
          </cell>
          <cell r="N2756">
            <v>101328290784</v>
          </cell>
          <cell r="O2756">
            <v>101328290784</v>
          </cell>
          <cell r="P2756" t="e">
            <v>#N/A</v>
          </cell>
        </row>
        <row r="2757">
          <cell r="H2757">
            <v>66715</v>
          </cell>
          <cell r="I2757">
            <v>0</v>
          </cell>
          <cell r="J2757" t="str">
            <v>KAMLESH MANESHWAR</v>
          </cell>
          <cell r="K2757" t="str">
            <v>KHIMMU MANESHWAR</v>
          </cell>
          <cell r="L2757" t="str">
            <v>LINEMAN HELPER</v>
          </cell>
          <cell r="M2757">
            <v>0</v>
          </cell>
          <cell r="N2757">
            <v>101328422284</v>
          </cell>
          <cell r="O2757">
            <v>101328422284</v>
          </cell>
          <cell r="P2757" t="e">
            <v>#N/A</v>
          </cell>
        </row>
        <row r="2758">
          <cell r="H2758">
            <v>66716</v>
          </cell>
          <cell r="I2758">
            <v>0</v>
          </cell>
          <cell r="J2758" t="str">
            <v>ANIL YADAV</v>
          </cell>
          <cell r="K2758" t="str">
            <v>CHUNARAM YADAV</v>
          </cell>
          <cell r="L2758" t="str">
            <v>LINEMAN HELPER</v>
          </cell>
          <cell r="M2758">
            <v>0</v>
          </cell>
          <cell r="N2758">
            <v>101174113128</v>
          </cell>
          <cell r="O2758">
            <v>101174113128</v>
          </cell>
          <cell r="P2758" t="e">
            <v>#N/A</v>
          </cell>
        </row>
        <row r="2759">
          <cell r="H2759">
            <v>66717</v>
          </cell>
          <cell r="I2759">
            <v>0</v>
          </cell>
          <cell r="J2759" t="str">
            <v>SWADEEP KUMAR BAGHEL</v>
          </cell>
          <cell r="K2759" t="str">
            <v>DHYAN SINGH BAGHEL</v>
          </cell>
          <cell r="L2759" t="str">
            <v>CALL CENTER OPERATOR</v>
          </cell>
          <cell r="M2759">
            <v>0</v>
          </cell>
          <cell r="N2759">
            <v>101324413649</v>
          </cell>
          <cell r="O2759">
            <v>101324413649</v>
          </cell>
          <cell r="P2759" t="e">
            <v>#N/A</v>
          </cell>
        </row>
        <row r="2760">
          <cell r="H2760">
            <v>66718</v>
          </cell>
          <cell r="I2760">
            <v>0</v>
          </cell>
          <cell r="J2760" t="str">
            <v>VIKASH KUMAR NAMDEO</v>
          </cell>
          <cell r="K2760" t="str">
            <v>CHANDRESH NAMDEO</v>
          </cell>
          <cell r="L2760" t="str">
            <v>CALL CENTER OPERATOR</v>
          </cell>
          <cell r="M2760">
            <v>0</v>
          </cell>
          <cell r="N2760">
            <v>101324407019</v>
          </cell>
          <cell r="O2760">
            <v>101324407019</v>
          </cell>
          <cell r="P2760" t="e">
            <v>#N/A</v>
          </cell>
        </row>
        <row r="2761">
          <cell r="H2761">
            <v>71090</v>
          </cell>
          <cell r="I2761">
            <v>0</v>
          </cell>
          <cell r="J2761" t="str">
            <v>JITENDRA KUMAR PATLE</v>
          </cell>
          <cell r="K2761" t="str">
            <v>SHIV PRASAD PATLE</v>
          </cell>
          <cell r="L2761" t="str">
            <v>HELPER</v>
          </cell>
          <cell r="M2761">
            <v>0</v>
          </cell>
          <cell r="N2761">
            <v>101367416342</v>
          </cell>
          <cell r="O2761">
            <v>101367416342</v>
          </cell>
          <cell r="P2761" t="e">
            <v>#N/A</v>
          </cell>
        </row>
        <row r="2762">
          <cell r="H2762">
            <v>66664</v>
          </cell>
          <cell r="I2762">
            <v>0</v>
          </cell>
          <cell r="J2762" t="str">
            <v>DILEEP KUMAR THAKUR</v>
          </cell>
          <cell r="K2762" t="str">
            <v>RAMDEEN THAKUR</v>
          </cell>
          <cell r="L2762" t="str">
            <v>SUB STATION OPERATOR</v>
          </cell>
          <cell r="M2762">
            <v>0</v>
          </cell>
          <cell r="N2762">
            <v>101311479171</v>
          </cell>
          <cell r="O2762">
            <v>101311479171</v>
          </cell>
          <cell r="P2762" t="e">
            <v>#N/A</v>
          </cell>
        </row>
        <row r="2763">
          <cell r="H2763">
            <v>66665</v>
          </cell>
          <cell r="I2763">
            <v>0</v>
          </cell>
          <cell r="J2763" t="str">
            <v>DEEPAK RAJAK</v>
          </cell>
          <cell r="K2763" t="str">
            <v>VENIRAM RAJAK</v>
          </cell>
          <cell r="L2763" t="str">
            <v>SUB STATION OPERATOR</v>
          </cell>
          <cell r="M2763">
            <v>0</v>
          </cell>
          <cell r="N2763">
            <v>101311479185</v>
          </cell>
          <cell r="O2763">
            <v>101311479185</v>
          </cell>
          <cell r="P2763" t="e">
            <v>#N/A</v>
          </cell>
        </row>
        <row r="2764">
          <cell r="H2764">
            <v>66666</v>
          </cell>
          <cell r="I2764">
            <v>0</v>
          </cell>
          <cell r="J2764" t="str">
            <v>JITENDRA KUMAR NEVARE</v>
          </cell>
          <cell r="K2764" t="str">
            <v>MAHESH PRASAD NEVARE</v>
          </cell>
          <cell r="L2764" t="str">
            <v>SUB STATION OPERATOR</v>
          </cell>
          <cell r="M2764">
            <v>0</v>
          </cell>
          <cell r="N2764">
            <v>101326073583</v>
          </cell>
          <cell r="O2764">
            <v>101326073583</v>
          </cell>
          <cell r="P2764" t="e">
            <v>#N/A</v>
          </cell>
        </row>
        <row r="2765">
          <cell r="H2765">
            <v>66668</v>
          </cell>
          <cell r="I2765">
            <v>0</v>
          </cell>
          <cell r="J2765" t="str">
            <v>MANERAM YADAV</v>
          </cell>
          <cell r="K2765" t="str">
            <v>RAM YADAV</v>
          </cell>
          <cell r="L2765" t="str">
            <v>ASSISTANT</v>
          </cell>
          <cell r="M2765">
            <v>0</v>
          </cell>
          <cell r="N2765">
            <v>101337101227</v>
          </cell>
          <cell r="O2765">
            <v>101337101227</v>
          </cell>
          <cell r="P2765" t="e">
            <v>#N/A</v>
          </cell>
        </row>
        <row r="2766">
          <cell r="H2766">
            <v>66669</v>
          </cell>
          <cell r="I2766">
            <v>0</v>
          </cell>
          <cell r="J2766" t="str">
            <v>POONARAM INWATI</v>
          </cell>
          <cell r="K2766" t="str">
            <v>BASODI INWATI</v>
          </cell>
          <cell r="L2766" t="str">
            <v>ASSISTANT</v>
          </cell>
          <cell r="M2766">
            <v>0</v>
          </cell>
          <cell r="N2766">
            <v>101328290778</v>
          </cell>
          <cell r="O2766">
            <v>101328290778</v>
          </cell>
          <cell r="P2766" t="e">
            <v>#N/A</v>
          </cell>
        </row>
        <row r="2767">
          <cell r="H2767">
            <v>66671</v>
          </cell>
          <cell r="I2767">
            <v>0</v>
          </cell>
          <cell r="J2767" t="str">
            <v>LIKESH MANESHWAR</v>
          </cell>
          <cell r="K2767" t="str">
            <v>JAY PRASAD MANESHWAR</v>
          </cell>
          <cell r="L2767" t="str">
            <v>FUSE OF  CALL</v>
          </cell>
          <cell r="M2767">
            <v>0</v>
          </cell>
          <cell r="N2767">
            <v>101160561703</v>
          </cell>
          <cell r="O2767">
            <v>101160561703</v>
          </cell>
          <cell r="P2767" t="e">
            <v>#N/A</v>
          </cell>
        </row>
        <row r="2768">
          <cell r="H2768">
            <v>66678</v>
          </cell>
          <cell r="I2768">
            <v>0</v>
          </cell>
          <cell r="J2768" t="str">
            <v>RAM DAYAL PARTE</v>
          </cell>
          <cell r="K2768" t="str">
            <v>RAMRASI PARTE</v>
          </cell>
          <cell r="L2768" t="str">
            <v>LINEMAN HELPER</v>
          </cell>
          <cell r="M2768">
            <v>0</v>
          </cell>
          <cell r="N2768">
            <v>101328429871</v>
          </cell>
          <cell r="O2768">
            <v>101328429871</v>
          </cell>
          <cell r="P2768" t="e">
            <v>#N/A</v>
          </cell>
        </row>
        <row r="2769">
          <cell r="H2769">
            <v>66679</v>
          </cell>
          <cell r="I2769">
            <v>0</v>
          </cell>
          <cell r="J2769" t="str">
            <v>SATENDRA KUMAR PLA</v>
          </cell>
          <cell r="K2769" t="str">
            <v>RAJENDRA KUMAR PAL</v>
          </cell>
          <cell r="L2769" t="str">
            <v>LINEMAN HELPER</v>
          </cell>
          <cell r="M2769">
            <v>0</v>
          </cell>
          <cell r="N2769">
            <v>101240191573</v>
          </cell>
          <cell r="O2769">
            <v>101240191573</v>
          </cell>
          <cell r="P2769" t="e">
            <v>#N/A</v>
          </cell>
        </row>
        <row r="2770">
          <cell r="H2770">
            <v>66680</v>
          </cell>
          <cell r="I2770">
            <v>0</v>
          </cell>
          <cell r="J2770" t="str">
            <v>SANTOSH THAKUR</v>
          </cell>
          <cell r="K2770" t="str">
            <v>RAMDEEN THAKUR</v>
          </cell>
          <cell r="L2770" t="str">
            <v>LINEMAN HELPER</v>
          </cell>
          <cell r="M2770">
            <v>0</v>
          </cell>
          <cell r="N2770">
            <v>101174113137</v>
          </cell>
          <cell r="O2770">
            <v>101174113137</v>
          </cell>
          <cell r="P2770" t="e">
            <v>#N/A</v>
          </cell>
        </row>
        <row r="2771">
          <cell r="H2771">
            <v>73080</v>
          </cell>
          <cell r="I2771">
            <v>0</v>
          </cell>
          <cell r="J2771" t="str">
            <v>HRDAYRAJ MESHRAM</v>
          </cell>
          <cell r="K2771" t="str">
            <v>TARA CHAND MESHRAM</v>
          </cell>
          <cell r="L2771" t="str">
            <v>HELPER</v>
          </cell>
          <cell r="M2771">
            <v>0</v>
          </cell>
          <cell r="N2771" t="e">
            <v>#N/A</v>
          </cell>
          <cell r="O2771">
            <v>101414512381</v>
          </cell>
          <cell r="P2771" t="e">
            <v>#N/A</v>
          </cell>
        </row>
        <row r="2772">
          <cell r="H2772">
            <v>66081</v>
          </cell>
          <cell r="I2772">
            <v>0</v>
          </cell>
          <cell r="J2772" t="str">
            <v>GAURAV DHAMGAYE</v>
          </cell>
          <cell r="K2772" t="str">
            <v>VINAYAK DHANGAYE</v>
          </cell>
          <cell r="L2772" t="str">
            <v>HELPER</v>
          </cell>
          <cell r="M2772">
            <v>0</v>
          </cell>
          <cell r="N2772">
            <v>101311478317</v>
          </cell>
          <cell r="O2772">
            <v>101311478317</v>
          </cell>
          <cell r="P2772" t="e">
            <v>#N/A</v>
          </cell>
        </row>
        <row r="2773">
          <cell r="H2773">
            <v>66082</v>
          </cell>
          <cell r="I2773">
            <v>0</v>
          </cell>
          <cell r="J2773" t="str">
            <v>NAKUL PRASAD LILHARE</v>
          </cell>
          <cell r="K2773" t="str">
            <v>SUKHLAL LILHARE</v>
          </cell>
          <cell r="L2773" t="str">
            <v>OPERATOR</v>
          </cell>
          <cell r="M2773">
            <v>0</v>
          </cell>
          <cell r="N2773">
            <v>101324723910</v>
          </cell>
          <cell r="O2773">
            <v>101324723910</v>
          </cell>
          <cell r="P2773" t="e">
            <v>#N/A</v>
          </cell>
        </row>
        <row r="2774">
          <cell r="H2774">
            <v>66083</v>
          </cell>
          <cell r="I2774">
            <v>0</v>
          </cell>
          <cell r="J2774" t="str">
            <v>SANJAY DOHARE</v>
          </cell>
          <cell r="K2774" t="str">
            <v>GAJENDRA DOHARE</v>
          </cell>
          <cell r="L2774" t="str">
            <v>HELPER</v>
          </cell>
          <cell r="M2774">
            <v>0</v>
          </cell>
          <cell r="N2774">
            <v>101325783343</v>
          </cell>
          <cell r="O2774">
            <v>101325783343</v>
          </cell>
          <cell r="P2774" t="e">
            <v>#N/A</v>
          </cell>
        </row>
        <row r="2775">
          <cell r="H2775">
            <v>66086</v>
          </cell>
          <cell r="I2775">
            <v>0</v>
          </cell>
          <cell r="J2775" t="str">
            <v>RAJENDRA THAKRE</v>
          </cell>
          <cell r="K2775" t="str">
            <v>PURAN LAL THAKRE</v>
          </cell>
          <cell r="L2775" t="str">
            <v>HELPER</v>
          </cell>
          <cell r="M2775">
            <v>0</v>
          </cell>
          <cell r="N2775">
            <v>101326884334</v>
          </cell>
          <cell r="O2775">
            <v>101326884334</v>
          </cell>
          <cell r="P2775" t="e">
            <v>#N/A</v>
          </cell>
        </row>
        <row r="2776">
          <cell r="H2776">
            <v>66087</v>
          </cell>
          <cell r="I2776">
            <v>0</v>
          </cell>
          <cell r="J2776" t="str">
            <v>VIKAS MOHARE</v>
          </cell>
          <cell r="K2776" t="str">
            <v>ODAGUJI MOHARE</v>
          </cell>
          <cell r="L2776" t="str">
            <v>HELPER</v>
          </cell>
          <cell r="M2776">
            <v>0</v>
          </cell>
          <cell r="N2776">
            <v>101311478301</v>
          </cell>
          <cell r="O2776">
            <v>101311478301</v>
          </cell>
          <cell r="P2776" t="e">
            <v>#N/A</v>
          </cell>
        </row>
        <row r="2777">
          <cell r="H2777">
            <v>66088</v>
          </cell>
          <cell r="I2777">
            <v>0</v>
          </cell>
          <cell r="J2777" t="str">
            <v>PARMANAND RAHANGDALE</v>
          </cell>
          <cell r="K2777" t="str">
            <v>NARAYAN RAHANGDALE</v>
          </cell>
          <cell r="L2777" t="str">
            <v>OPERATOR</v>
          </cell>
          <cell r="M2777">
            <v>0</v>
          </cell>
          <cell r="N2777">
            <v>101325508252</v>
          </cell>
          <cell r="O2777">
            <v>101325508252</v>
          </cell>
          <cell r="P2777" t="e">
            <v>#N/A</v>
          </cell>
        </row>
        <row r="2778">
          <cell r="H2778">
            <v>66089</v>
          </cell>
          <cell r="I2778">
            <v>0</v>
          </cell>
          <cell r="J2778" t="str">
            <v>TAKSHASHEED DOHARE</v>
          </cell>
          <cell r="K2778" t="str">
            <v>VINOD DOHARE</v>
          </cell>
          <cell r="L2778" t="str">
            <v>OPERATOR</v>
          </cell>
          <cell r="M2778">
            <v>0</v>
          </cell>
          <cell r="N2778">
            <v>101324551717</v>
          </cell>
          <cell r="O2778">
            <v>101324551717</v>
          </cell>
          <cell r="P2778" t="e">
            <v>#N/A</v>
          </cell>
        </row>
        <row r="2779">
          <cell r="H2779">
            <v>66090</v>
          </cell>
          <cell r="I2779">
            <v>0</v>
          </cell>
          <cell r="J2779" t="str">
            <v>ANMOL DOHARE</v>
          </cell>
          <cell r="K2779" t="str">
            <v>SALIKRAM</v>
          </cell>
          <cell r="L2779" t="str">
            <v>HELPER</v>
          </cell>
          <cell r="M2779">
            <v>0</v>
          </cell>
          <cell r="N2779">
            <v>101311478355</v>
          </cell>
          <cell r="O2779">
            <v>101311478355</v>
          </cell>
          <cell r="P2779" t="e">
            <v>#N/A</v>
          </cell>
        </row>
        <row r="2780">
          <cell r="H2780">
            <v>66091</v>
          </cell>
          <cell r="I2780">
            <v>0</v>
          </cell>
          <cell r="J2780" t="str">
            <v>RAMPRASAD PARDHI</v>
          </cell>
          <cell r="K2780" t="str">
            <v>DINESH PARDHI</v>
          </cell>
          <cell r="L2780" t="str">
            <v>OPERATOR</v>
          </cell>
          <cell r="M2780">
            <v>0</v>
          </cell>
          <cell r="N2780">
            <v>101311478340</v>
          </cell>
          <cell r="O2780">
            <v>101311478340</v>
          </cell>
          <cell r="P2780" t="e">
            <v>#N/A</v>
          </cell>
        </row>
        <row r="2781">
          <cell r="H2781">
            <v>66092</v>
          </cell>
          <cell r="I2781">
            <v>0</v>
          </cell>
          <cell r="J2781" t="str">
            <v>ALOK RAHANGDALE</v>
          </cell>
          <cell r="K2781" t="str">
            <v>MADAN LAL RAHANGDALE</v>
          </cell>
          <cell r="L2781" t="str">
            <v>OPERATOR</v>
          </cell>
          <cell r="M2781">
            <v>0</v>
          </cell>
          <cell r="N2781">
            <v>100960083585</v>
          </cell>
          <cell r="O2781">
            <v>100960083585</v>
          </cell>
          <cell r="P2781" t="e">
            <v>#N/A</v>
          </cell>
        </row>
        <row r="2782">
          <cell r="H2782">
            <v>66093</v>
          </cell>
          <cell r="I2782">
            <v>0</v>
          </cell>
          <cell r="J2782" t="str">
            <v>RUPESH KUMAR LILHARE</v>
          </cell>
          <cell r="K2782" t="str">
            <v>MUNNA LAL LILHARE</v>
          </cell>
          <cell r="L2782" t="str">
            <v>OPERATOR</v>
          </cell>
          <cell r="M2782">
            <v>0</v>
          </cell>
          <cell r="N2782">
            <v>101311478338</v>
          </cell>
          <cell r="O2782">
            <v>101311478338</v>
          </cell>
          <cell r="P2782" t="e">
            <v>#N/A</v>
          </cell>
        </row>
        <row r="2783">
          <cell r="H2783">
            <v>66094</v>
          </cell>
          <cell r="I2783">
            <v>0</v>
          </cell>
          <cell r="J2783" t="str">
            <v>NARENDRA RAUT</v>
          </cell>
          <cell r="K2783" t="str">
            <v>CHAUT RAUT</v>
          </cell>
          <cell r="L2783" t="str">
            <v>OPERATOR</v>
          </cell>
          <cell r="M2783">
            <v>0</v>
          </cell>
          <cell r="N2783">
            <v>101311478329</v>
          </cell>
          <cell r="O2783">
            <v>101311478329</v>
          </cell>
          <cell r="P2783" t="e">
            <v>#N/A</v>
          </cell>
        </row>
        <row r="2784">
          <cell r="H2784">
            <v>66095</v>
          </cell>
          <cell r="I2784">
            <v>0</v>
          </cell>
          <cell r="J2784" t="str">
            <v>GYANESHWAR MOHATARE</v>
          </cell>
          <cell r="K2784" t="str">
            <v>DAULAT MOHATARE</v>
          </cell>
          <cell r="L2784" t="str">
            <v>OPERATOR</v>
          </cell>
          <cell r="M2784">
            <v>0</v>
          </cell>
          <cell r="N2784">
            <v>100915522194</v>
          </cell>
          <cell r="O2784">
            <v>100915522194</v>
          </cell>
          <cell r="P2784" t="e">
            <v>#N/A</v>
          </cell>
        </row>
        <row r="2785">
          <cell r="H2785">
            <v>66096</v>
          </cell>
          <cell r="I2785">
            <v>0</v>
          </cell>
          <cell r="J2785" t="str">
            <v>SANJAY THAKRE</v>
          </cell>
          <cell r="K2785" t="str">
            <v>POORAN LAL THAKRE</v>
          </cell>
          <cell r="L2785" t="str">
            <v>HELPER</v>
          </cell>
          <cell r="M2785">
            <v>0</v>
          </cell>
          <cell r="N2785">
            <v>101327737638</v>
          </cell>
          <cell r="O2785">
            <v>101327737638</v>
          </cell>
          <cell r="P2785" t="e">
            <v>#N/A</v>
          </cell>
        </row>
        <row r="2786">
          <cell r="H2786">
            <v>65967</v>
          </cell>
          <cell r="I2786">
            <v>0</v>
          </cell>
          <cell r="J2786" t="str">
            <v>BHUPENDRA THAKRE</v>
          </cell>
          <cell r="K2786" t="str">
            <v>DADULAL THAKRE</v>
          </cell>
          <cell r="L2786" t="str">
            <v>OPERATOR</v>
          </cell>
          <cell r="M2786">
            <v>0</v>
          </cell>
          <cell r="N2786">
            <v>101311478551</v>
          </cell>
          <cell r="O2786">
            <v>101311478551</v>
          </cell>
          <cell r="P2786" t="e">
            <v>#N/A</v>
          </cell>
        </row>
        <row r="2787">
          <cell r="H2787">
            <v>66268</v>
          </cell>
          <cell r="I2787">
            <v>0</v>
          </cell>
          <cell r="J2787" t="str">
            <v>RAM PRASAD SAHARE</v>
          </cell>
          <cell r="K2787" t="str">
            <v>SITARAM SAHARE</v>
          </cell>
          <cell r="L2787" t="str">
            <v>OPERATOR</v>
          </cell>
          <cell r="M2787">
            <v>0</v>
          </cell>
          <cell r="N2787">
            <v>101350839356</v>
          </cell>
          <cell r="O2787">
            <v>101350839356</v>
          </cell>
          <cell r="P2787" t="e">
            <v>#N/A</v>
          </cell>
        </row>
        <row r="2788">
          <cell r="H2788">
            <v>66269</v>
          </cell>
          <cell r="I2788">
            <v>0</v>
          </cell>
          <cell r="J2788" t="str">
            <v>RAJJU TEMBHARE</v>
          </cell>
          <cell r="K2788" t="str">
            <v>NANDKISHOR TEMBHARE</v>
          </cell>
          <cell r="L2788" t="str">
            <v>OPERATOR</v>
          </cell>
          <cell r="M2788">
            <v>0</v>
          </cell>
          <cell r="N2788">
            <v>101311478533</v>
          </cell>
          <cell r="O2788">
            <v>101311478533</v>
          </cell>
          <cell r="P2788" t="e">
            <v>#N/A</v>
          </cell>
        </row>
        <row r="2789">
          <cell r="H2789">
            <v>66270</v>
          </cell>
          <cell r="I2789">
            <v>0</v>
          </cell>
          <cell r="J2789" t="str">
            <v>HITESH GABHANE</v>
          </cell>
          <cell r="K2789" t="str">
            <v>KHILESHWAR GABHANE</v>
          </cell>
          <cell r="L2789" t="str">
            <v>OPERATOR</v>
          </cell>
          <cell r="M2789">
            <v>0</v>
          </cell>
          <cell r="N2789">
            <v>101311478522</v>
          </cell>
          <cell r="O2789">
            <v>101311478522</v>
          </cell>
          <cell r="P2789" t="e">
            <v>#N/A</v>
          </cell>
        </row>
        <row r="2790">
          <cell r="H2790">
            <v>66273</v>
          </cell>
          <cell r="I2790">
            <v>0</v>
          </cell>
          <cell r="J2790" t="str">
            <v>HARSHIT SAHARE</v>
          </cell>
          <cell r="K2790" t="str">
            <v>DEVKARAN SAHARE</v>
          </cell>
          <cell r="L2790" t="str">
            <v>OPERATOR</v>
          </cell>
          <cell r="M2790">
            <v>0</v>
          </cell>
          <cell r="N2790">
            <v>100960083626</v>
          </cell>
          <cell r="O2790">
            <v>100960083626</v>
          </cell>
          <cell r="P2790" t="e">
            <v>#N/A</v>
          </cell>
        </row>
        <row r="2791">
          <cell r="H2791">
            <v>66290</v>
          </cell>
          <cell r="I2791">
            <v>0</v>
          </cell>
          <cell r="J2791" t="str">
            <v>SACHIN KUMAR SHRIVASTAV</v>
          </cell>
          <cell r="K2791" t="str">
            <v>KRISHAN KUMAR SHRIVASTAV</v>
          </cell>
          <cell r="L2791" t="str">
            <v>HELPER</v>
          </cell>
          <cell r="M2791">
            <v>0</v>
          </cell>
          <cell r="N2791">
            <v>101323764322</v>
          </cell>
          <cell r="O2791">
            <v>101323764322</v>
          </cell>
          <cell r="P2791" t="e">
            <v>#N/A</v>
          </cell>
        </row>
        <row r="2792">
          <cell r="H2792">
            <v>66294</v>
          </cell>
          <cell r="I2792">
            <v>0</v>
          </cell>
          <cell r="J2792" t="str">
            <v>SIDDHARTH BAGHMARE</v>
          </cell>
          <cell r="K2792" t="str">
            <v>ISHWAR DAYAL BAGHMARE</v>
          </cell>
          <cell r="L2792" t="str">
            <v>HELPER</v>
          </cell>
          <cell r="M2792">
            <v>0</v>
          </cell>
          <cell r="N2792">
            <v>100418952827</v>
          </cell>
          <cell r="O2792">
            <v>100418952827</v>
          </cell>
          <cell r="P2792" t="e">
            <v>#N/A</v>
          </cell>
        </row>
        <row r="2793">
          <cell r="H2793">
            <v>66295</v>
          </cell>
          <cell r="I2793">
            <v>0</v>
          </cell>
          <cell r="J2793" t="str">
            <v>BHANUSINGH PATLE</v>
          </cell>
          <cell r="K2793" t="str">
            <v>JAISINGH</v>
          </cell>
          <cell r="L2793" t="str">
            <v>LINEMAN HELPER</v>
          </cell>
          <cell r="M2793">
            <v>0</v>
          </cell>
          <cell r="N2793">
            <v>101329423001</v>
          </cell>
          <cell r="O2793">
            <v>101329423001</v>
          </cell>
          <cell r="P2793" t="e">
            <v>#N/A</v>
          </cell>
        </row>
        <row r="2794">
          <cell r="H2794">
            <v>66309</v>
          </cell>
          <cell r="I2794">
            <v>0</v>
          </cell>
          <cell r="J2794" t="str">
            <v>MAHESH CHAUDHARY</v>
          </cell>
          <cell r="K2794" t="str">
            <v>BENIRAM CHAUDHARY</v>
          </cell>
          <cell r="L2794" t="str">
            <v>HELPER</v>
          </cell>
          <cell r="M2794">
            <v>0</v>
          </cell>
          <cell r="N2794">
            <v>101324699721</v>
          </cell>
          <cell r="O2794">
            <v>101324699721</v>
          </cell>
          <cell r="P2794" t="e">
            <v>#N/A</v>
          </cell>
        </row>
        <row r="2795">
          <cell r="H2795">
            <v>66310</v>
          </cell>
          <cell r="I2795">
            <v>0</v>
          </cell>
          <cell r="J2795" t="str">
            <v>SANJU KUMAR THAKRE</v>
          </cell>
          <cell r="K2795" t="str">
            <v>LALSINGH THAKRE</v>
          </cell>
          <cell r="L2795" t="str">
            <v>HELPER</v>
          </cell>
          <cell r="M2795">
            <v>0</v>
          </cell>
          <cell r="N2795">
            <v>101324808821</v>
          </cell>
          <cell r="O2795">
            <v>101324808821</v>
          </cell>
          <cell r="P2795" t="e">
            <v>#N/A</v>
          </cell>
        </row>
        <row r="2796">
          <cell r="H2796">
            <v>66311</v>
          </cell>
          <cell r="I2796">
            <v>0</v>
          </cell>
          <cell r="J2796" t="str">
            <v>MAHESH RAHANGDALE</v>
          </cell>
          <cell r="K2796" t="str">
            <v>JHANKULAL RAHANGDALE</v>
          </cell>
          <cell r="L2796" t="str">
            <v>OPERATOR</v>
          </cell>
          <cell r="M2796">
            <v>0</v>
          </cell>
          <cell r="N2796">
            <v>101350839122</v>
          </cell>
          <cell r="O2796">
            <v>101350839122</v>
          </cell>
          <cell r="P2796" t="e">
            <v>#N/A</v>
          </cell>
        </row>
        <row r="2797">
          <cell r="H2797">
            <v>66312</v>
          </cell>
          <cell r="I2797">
            <v>0</v>
          </cell>
          <cell r="J2797" t="str">
            <v>SANDEEP DESHMUKH</v>
          </cell>
          <cell r="K2797" t="str">
            <v>BALKISHNA DESHMUKH</v>
          </cell>
          <cell r="L2797" t="str">
            <v>OPERATOR</v>
          </cell>
          <cell r="M2797">
            <v>0</v>
          </cell>
          <cell r="N2797">
            <v>101311478546</v>
          </cell>
          <cell r="O2797">
            <v>101311478546</v>
          </cell>
          <cell r="P2797" t="e">
            <v>#N/A</v>
          </cell>
        </row>
        <row r="2798">
          <cell r="H2798">
            <v>66313</v>
          </cell>
          <cell r="I2798">
            <v>0</v>
          </cell>
          <cell r="J2798" t="str">
            <v>MAHENDRA RAHANGDALE</v>
          </cell>
          <cell r="K2798" t="str">
            <v>PRABHULAL RAHANGDALE</v>
          </cell>
          <cell r="L2798" t="str">
            <v>OPERATOR</v>
          </cell>
          <cell r="M2798">
            <v>0</v>
          </cell>
          <cell r="N2798">
            <v>101324810231</v>
          </cell>
          <cell r="O2798">
            <v>101324810231</v>
          </cell>
          <cell r="P2798" t="e">
            <v>#N/A</v>
          </cell>
        </row>
        <row r="2799">
          <cell r="H2799">
            <v>67047</v>
          </cell>
          <cell r="I2799">
            <v>0</v>
          </cell>
          <cell r="J2799" t="str">
            <v>RAMKISHOR PARTE</v>
          </cell>
          <cell r="K2799" t="str">
            <v>PHAGULAL</v>
          </cell>
          <cell r="L2799" t="str">
            <v>SUB STATION OPERATOR</v>
          </cell>
          <cell r="M2799">
            <v>0</v>
          </cell>
          <cell r="N2799">
            <v>100936648330</v>
          </cell>
          <cell r="O2799">
            <v>100936648330</v>
          </cell>
          <cell r="P2799" t="e">
            <v>#N/A</v>
          </cell>
        </row>
        <row r="2800">
          <cell r="H2800">
            <v>67048</v>
          </cell>
          <cell r="I2800">
            <v>0</v>
          </cell>
          <cell r="J2800" t="str">
            <v>MATIYESH DHURVE</v>
          </cell>
          <cell r="K2800" t="str">
            <v>MAHESH</v>
          </cell>
          <cell r="L2800" t="str">
            <v>SUB STATION OPERATOR</v>
          </cell>
          <cell r="M2800">
            <v>0</v>
          </cell>
          <cell r="N2800">
            <v>101198149487</v>
          </cell>
          <cell r="O2800">
            <v>101198149487</v>
          </cell>
          <cell r="P2800" t="e">
            <v>#N/A</v>
          </cell>
        </row>
        <row r="2801">
          <cell r="H2801">
            <v>67049</v>
          </cell>
          <cell r="I2801">
            <v>0</v>
          </cell>
          <cell r="J2801" t="str">
            <v>PRADIP KUMAR BAGHEL</v>
          </cell>
          <cell r="K2801" t="str">
            <v>PRABHAT</v>
          </cell>
          <cell r="L2801" t="str">
            <v>SUB STATION OPERATOR</v>
          </cell>
          <cell r="M2801">
            <v>0</v>
          </cell>
          <cell r="N2801">
            <v>101329423157</v>
          </cell>
          <cell r="O2801">
            <v>101329423157</v>
          </cell>
          <cell r="P2801" t="e">
            <v>#N/A</v>
          </cell>
        </row>
        <row r="2802">
          <cell r="H2802">
            <v>71878</v>
          </cell>
          <cell r="I2802">
            <v>0</v>
          </cell>
          <cell r="J2802" t="str">
            <v>ANIL SAHU</v>
          </cell>
          <cell r="K2802" t="str">
            <v>PARDESHI LAL</v>
          </cell>
          <cell r="L2802" t="str">
            <v>HELPER</v>
          </cell>
          <cell r="M2802">
            <v>0</v>
          </cell>
          <cell r="N2802">
            <v>101389791539</v>
          </cell>
          <cell r="O2802">
            <v>101389791539</v>
          </cell>
          <cell r="P2802" t="e">
            <v>#N/A</v>
          </cell>
        </row>
        <row r="2803">
          <cell r="H2803">
            <v>67036</v>
          </cell>
          <cell r="I2803">
            <v>0</v>
          </cell>
          <cell r="J2803" t="str">
            <v>PRADEEP KUMAR SAIYAM</v>
          </cell>
          <cell r="K2803" t="str">
            <v>SARJU</v>
          </cell>
          <cell r="L2803" t="str">
            <v>SUB STATION OPERATOR</v>
          </cell>
          <cell r="M2803">
            <v>0</v>
          </cell>
          <cell r="N2803">
            <v>100803052316</v>
          </cell>
          <cell r="O2803">
            <v>100803052316</v>
          </cell>
          <cell r="P2803" t="e">
            <v>#N/A</v>
          </cell>
        </row>
        <row r="2804">
          <cell r="H2804">
            <v>67037</v>
          </cell>
          <cell r="I2804">
            <v>0</v>
          </cell>
          <cell r="J2804" t="str">
            <v>SANJAY MARAVI</v>
          </cell>
          <cell r="K2804" t="str">
            <v>CHANDRA SINGH</v>
          </cell>
          <cell r="L2804" t="str">
            <v>SUB STATION OPERATOR</v>
          </cell>
          <cell r="M2804">
            <v>0</v>
          </cell>
          <cell r="N2804">
            <v>101311477436</v>
          </cell>
          <cell r="O2804">
            <v>101311477436</v>
          </cell>
          <cell r="P2804" t="e">
            <v>#N/A</v>
          </cell>
        </row>
        <row r="2805">
          <cell r="H2805">
            <v>67038</v>
          </cell>
          <cell r="I2805">
            <v>0</v>
          </cell>
          <cell r="J2805" t="str">
            <v>JOGESHWAR VISHWAKARMA</v>
          </cell>
          <cell r="K2805" t="str">
            <v>CHHOTE LAL</v>
          </cell>
          <cell r="L2805" t="str">
            <v>SUB STATION HELPER</v>
          </cell>
          <cell r="M2805">
            <v>0</v>
          </cell>
          <cell r="N2805">
            <v>101329423142</v>
          </cell>
          <cell r="O2805">
            <v>101329423142</v>
          </cell>
          <cell r="P2805" t="e">
            <v>#N/A</v>
          </cell>
        </row>
        <row r="2806">
          <cell r="H2806">
            <v>68699</v>
          </cell>
          <cell r="I2806">
            <v>0</v>
          </cell>
          <cell r="J2806" t="str">
            <v>NARESH KUMAR</v>
          </cell>
          <cell r="K2806" t="str">
            <v>GHASITALAL</v>
          </cell>
          <cell r="L2806" t="str">
            <v>SUB STATION OPERATOR</v>
          </cell>
          <cell r="M2806">
            <v>0</v>
          </cell>
          <cell r="N2806">
            <v>100016239603</v>
          </cell>
          <cell r="O2806">
            <v>100016239603</v>
          </cell>
          <cell r="P2806" t="e">
            <v>#N/A</v>
          </cell>
        </row>
        <row r="2807">
          <cell r="H2807">
            <v>69880</v>
          </cell>
          <cell r="I2807">
            <v>0</v>
          </cell>
          <cell r="J2807" t="str">
            <v>JITENDRA KUMAR BARMAN</v>
          </cell>
          <cell r="K2807" t="str">
            <v>BAISAKHU LAL BARMAN</v>
          </cell>
          <cell r="L2807" t="str">
            <v>ASSISTANT</v>
          </cell>
          <cell r="M2807">
            <v>0</v>
          </cell>
          <cell r="N2807">
            <v>100995925188</v>
          </cell>
          <cell r="O2807">
            <v>100995925188</v>
          </cell>
          <cell r="P2807">
            <v>8100292061</v>
          </cell>
        </row>
        <row r="2808">
          <cell r="H2808">
            <v>69882</v>
          </cell>
          <cell r="I2808">
            <v>0</v>
          </cell>
          <cell r="J2808" t="str">
            <v>RAHUL SINGH</v>
          </cell>
          <cell r="K2808" t="str">
            <v>PRITAM SINGH</v>
          </cell>
          <cell r="L2808" t="str">
            <v>FUSE OF  CALL</v>
          </cell>
          <cell r="M2808">
            <v>0</v>
          </cell>
          <cell r="N2808">
            <v>101350838908</v>
          </cell>
          <cell r="O2808">
            <v>101350838908</v>
          </cell>
          <cell r="P2808">
            <v>8100290534</v>
          </cell>
        </row>
        <row r="2809">
          <cell r="H2809">
            <v>69883</v>
          </cell>
          <cell r="I2809">
            <v>0</v>
          </cell>
          <cell r="J2809" t="str">
            <v>PANKAJ SINGH</v>
          </cell>
          <cell r="K2809" t="str">
            <v>GOVIND SINGH RAJPOOT</v>
          </cell>
          <cell r="L2809" t="str">
            <v>SUB STATION OPERATOR</v>
          </cell>
          <cell r="M2809">
            <v>0</v>
          </cell>
          <cell r="N2809">
            <v>100905590014</v>
          </cell>
          <cell r="O2809">
            <v>100905590014</v>
          </cell>
          <cell r="P2809">
            <v>8100290549</v>
          </cell>
        </row>
        <row r="2810">
          <cell r="H2810">
            <v>69927</v>
          </cell>
          <cell r="I2810">
            <v>0</v>
          </cell>
          <cell r="J2810" t="str">
            <v>SANDEEP PATEL</v>
          </cell>
          <cell r="K2810" t="str">
            <v>RAM DAS PATEL</v>
          </cell>
          <cell r="L2810" t="str">
            <v>HELPER</v>
          </cell>
          <cell r="M2810">
            <v>0</v>
          </cell>
          <cell r="N2810">
            <v>101344847201</v>
          </cell>
          <cell r="O2810">
            <v>101344847201</v>
          </cell>
          <cell r="P2810" t="e">
            <v>#N/A</v>
          </cell>
        </row>
        <row r="2811">
          <cell r="H2811">
            <v>65925</v>
          </cell>
          <cell r="I2811">
            <v>0</v>
          </cell>
          <cell r="J2811" t="str">
            <v>SANTOSH KUMAR BISEN</v>
          </cell>
          <cell r="K2811" t="str">
            <v>CHANDAN LAL BISEN</v>
          </cell>
          <cell r="L2811" t="str">
            <v>OPERATOR</v>
          </cell>
          <cell r="M2811">
            <v>0</v>
          </cell>
          <cell r="N2811">
            <v>101311477594</v>
          </cell>
          <cell r="O2811">
            <v>101311477594</v>
          </cell>
          <cell r="P2811" t="e">
            <v>#N/A</v>
          </cell>
        </row>
        <row r="2812">
          <cell r="H2812">
            <v>65927</v>
          </cell>
          <cell r="I2812">
            <v>0</v>
          </cell>
          <cell r="J2812" t="str">
            <v>ATMARAM MATRE</v>
          </cell>
          <cell r="K2812" t="str">
            <v>HEMRAJ MATRE</v>
          </cell>
          <cell r="L2812" t="str">
            <v>SUB STATION OPERATOR</v>
          </cell>
          <cell r="M2812">
            <v>0</v>
          </cell>
          <cell r="N2812">
            <v>101324576623</v>
          </cell>
          <cell r="O2812">
            <v>101324576623</v>
          </cell>
          <cell r="P2812" t="e">
            <v>#N/A</v>
          </cell>
        </row>
        <row r="2813">
          <cell r="H2813">
            <v>65931</v>
          </cell>
          <cell r="I2813">
            <v>0</v>
          </cell>
          <cell r="J2813" t="str">
            <v>NANDKISHOR JOUNJARE</v>
          </cell>
          <cell r="K2813" t="str">
            <v>LOKCHAND JOUNJARE</v>
          </cell>
          <cell r="L2813" t="str">
            <v>OPERATOR</v>
          </cell>
          <cell r="M2813">
            <v>0</v>
          </cell>
          <cell r="N2813">
            <v>101049814429</v>
          </cell>
          <cell r="O2813">
            <v>101049814429</v>
          </cell>
          <cell r="P2813" t="e">
            <v>#N/A</v>
          </cell>
        </row>
        <row r="2814">
          <cell r="H2814">
            <v>65932</v>
          </cell>
          <cell r="I2814">
            <v>0</v>
          </cell>
          <cell r="J2814" t="str">
            <v>NIKITA JANGDE</v>
          </cell>
          <cell r="K2814" t="str">
            <v>PREMKISHOR JANGDE</v>
          </cell>
          <cell r="L2814" t="str">
            <v>OPERATOR</v>
          </cell>
          <cell r="M2814">
            <v>0</v>
          </cell>
          <cell r="N2814">
            <v>101350838782</v>
          </cell>
          <cell r="O2814">
            <v>101350838782</v>
          </cell>
          <cell r="P2814" t="e">
            <v>#N/A</v>
          </cell>
        </row>
        <row r="2815">
          <cell r="H2815">
            <v>65935</v>
          </cell>
          <cell r="I2815">
            <v>0</v>
          </cell>
          <cell r="J2815" t="str">
            <v>LEKHRAM MAHULE</v>
          </cell>
          <cell r="K2815" t="str">
            <v>FATTU LAL MAHULE</v>
          </cell>
          <cell r="L2815" t="str">
            <v>OPERATOR</v>
          </cell>
          <cell r="M2815">
            <v>0</v>
          </cell>
          <cell r="N2815">
            <v>101311477587</v>
          </cell>
          <cell r="O2815">
            <v>101311477587</v>
          </cell>
          <cell r="P2815" t="e">
            <v>#N/A</v>
          </cell>
        </row>
        <row r="2816">
          <cell r="H2816">
            <v>65936</v>
          </cell>
          <cell r="I2816">
            <v>0</v>
          </cell>
          <cell r="J2816" t="str">
            <v>RANJEET KUMAR PANCHE</v>
          </cell>
          <cell r="K2816" t="str">
            <v>DILAN PRASAD PANCHE</v>
          </cell>
          <cell r="L2816" t="str">
            <v>OPERATOR</v>
          </cell>
          <cell r="M2816">
            <v>0</v>
          </cell>
          <cell r="N2816">
            <v>101327498447</v>
          </cell>
          <cell r="O2816">
            <v>101327498447</v>
          </cell>
          <cell r="P2816" t="e">
            <v>#N/A</v>
          </cell>
        </row>
        <row r="2817">
          <cell r="H2817">
            <v>65937</v>
          </cell>
          <cell r="I2817">
            <v>0</v>
          </cell>
          <cell r="J2817" t="str">
            <v>YOSHO RAM JAMRE</v>
          </cell>
          <cell r="K2817" t="str">
            <v>KARELAL JHAMRE</v>
          </cell>
          <cell r="L2817" t="str">
            <v>OPERATOR</v>
          </cell>
          <cell r="M2817">
            <v>0</v>
          </cell>
          <cell r="N2817">
            <v>101324740695</v>
          </cell>
          <cell r="O2817">
            <v>101324740695</v>
          </cell>
          <cell r="P2817" t="e">
            <v>#N/A</v>
          </cell>
        </row>
        <row r="2818">
          <cell r="H2818">
            <v>65938</v>
          </cell>
          <cell r="I2818">
            <v>0</v>
          </cell>
          <cell r="J2818" t="str">
            <v>DHARMENDRA PARDHI</v>
          </cell>
          <cell r="K2818" t="str">
            <v>ROSHANLAL PARDHI</v>
          </cell>
          <cell r="L2818" t="str">
            <v>OPERATOR</v>
          </cell>
          <cell r="M2818">
            <v>0</v>
          </cell>
          <cell r="N2818">
            <v>101329422863</v>
          </cell>
          <cell r="O2818">
            <v>101329422863</v>
          </cell>
          <cell r="P2818" t="e">
            <v>#N/A</v>
          </cell>
        </row>
        <row r="2819">
          <cell r="H2819">
            <v>65939</v>
          </cell>
          <cell r="I2819">
            <v>0</v>
          </cell>
          <cell r="J2819" t="str">
            <v>DINKAR NATH KASHYAP</v>
          </cell>
          <cell r="K2819" t="str">
            <v>MUKESH KASHYAP</v>
          </cell>
          <cell r="L2819" t="str">
            <v>OPERATOR</v>
          </cell>
          <cell r="M2819">
            <v>0</v>
          </cell>
          <cell r="N2819">
            <v>101350838585</v>
          </cell>
          <cell r="O2819">
            <v>101350838585</v>
          </cell>
          <cell r="P2819" t="e">
            <v>#N/A</v>
          </cell>
        </row>
        <row r="2820">
          <cell r="H2820">
            <v>65940</v>
          </cell>
          <cell r="I2820">
            <v>0</v>
          </cell>
          <cell r="J2820" t="str">
            <v>DEEPAK TURKAR</v>
          </cell>
          <cell r="K2820" t="str">
            <v>KHUMRAJ TURKAR</v>
          </cell>
          <cell r="L2820" t="str">
            <v>OPERATOR</v>
          </cell>
          <cell r="M2820">
            <v>0</v>
          </cell>
          <cell r="N2820">
            <v>101329422386</v>
          </cell>
          <cell r="O2820">
            <v>101329422386</v>
          </cell>
          <cell r="P2820" t="e">
            <v>#N/A</v>
          </cell>
        </row>
        <row r="2821">
          <cell r="H2821">
            <v>65941</v>
          </cell>
          <cell r="I2821">
            <v>0</v>
          </cell>
          <cell r="J2821" t="str">
            <v>SANJAY BORKAR</v>
          </cell>
          <cell r="K2821" t="str">
            <v>MANSHARAM BORKAR</v>
          </cell>
          <cell r="L2821" t="str">
            <v>HELPER</v>
          </cell>
          <cell r="M2821">
            <v>0</v>
          </cell>
          <cell r="N2821">
            <v>101329422816</v>
          </cell>
          <cell r="O2821">
            <v>101329422816</v>
          </cell>
          <cell r="P2821" t="e">
            <v>#N/A</v>
          </cell>
        </row>
        <row r="2822">
          <cell r="H2822">
            <v>65942</v>
          </cell>
          <cell r="I2822">
            <v>0</v>
          </cell>
          <cell r="J2822" t="str">
            <v>DEEPAK ARJUNWAR</v>
          </cell>
          <cell r="K2822" t="str">
            <v>LALDASH ARJUNWAR</v>
          </cell>
          <cell r="L2822" t="str">
            <v>OPERATOR</v>
          </cell>
          <cell r="M2822">
            <v>0</v>
          </cell>
          <cell r="N2822">
            <v>100919762509</v>
          </cell>
          <cell r="O2822">
            <v>100919762509</v>
          </cell>
          <cell r="P2822" t="e">
            <v>#N/A</v>
          </cell>
        </row>
        <row r="2823">
          <cell r="H2823">
            <v>65943</v>
          </cell>
          <cell r="I2823">
            <v>0</v>
          </cell>
          <cell r="J2823" t="str">
            <v>VIVED BISEN</v>
          </cell>
          <cell r="K2823" t="str">
            <v>JAYCHAND BISEN</v>
          </cell>
          <cell r="L2823" t="str">
            <v>OPERATOR</v>
          </cell>
          <cell r="M2823">
            <v>0</v>
          </cell>
          <cell r="N2823">
            <v>101311477556</v>
          </cell>
          <cell r="O2823">
            <v>101311477556</v>
          </cell>
          <cell r="P2823" t="e">
            <v>#N/A</v>
          </cell>
        </row>
        <row r="2824">
          <cell r="H2824">
            <v>65945</v>
          </cell>
          <cell r="I2824">
            <v>0</v>
          </cell>
          <cell r="J2824" t="str">
            <v>ROSHNI DEULKAR</v>
          </cell>
          <cell r="K2824" t="str">
            <v>LATE SHRI ASHARAM BHANGADE</v>
          </cell>
          <cell r="L2824" t="str">
            <v>LINEMAN HELPER</v>
          </cell>
          <cell r="M2824">
            <v>0</v>
          </cell>
          <cell r="N2824">
            <v>101327479285</v>
          </cell>
          <cell r="O2824">
            <v>101327479285</v>
          </cell>
          <cell r="P2824" t="e">
            <v>#N/A</v>
          </cell>
        </row>
        <row r="2825">
          <cell r="H2825">
            <v>65946</v>
          </cell>
          <cell r="I2825">
            <v>0</v>
          </cell>
          <cell r="J2825" t="str">
            <v>MANISH BHOYAR</v>
          </cell>
          <cell r="K2825" t="str">
            <v>SHIVKUMAR BHOYAR</v>
          </cell>
          <cell r="L2825" t="str">
            <v>OPERATOR</v>
          </cell>
          <cell r="M2825">
            <v>0</v>
          </cell>
          <cell r="N2825">
            <v>101327503076</v>
          </cell>
          <cell r="O2825">
            <v>101327503076</v>
          </cell>
          <cell r="P2825" t="e">
            <v>#N/A</v>
          </cell>
        </row>
        <row r="2826">
          <cell r="H2826">
            <v>65947</v>
          </cell>
          <cell r="I2826">
            <v>0</v>
          </cell>
          <cell r="J2826" t="str">
            <v>DEVENDRA DANDRE</v>
          </cell>
          <cell r="K2826" t="str">
            <v>AATMARAM DANDRE</v>
          </cell>
          <cell r="L2826" t="str">
            <v>OPERATOR</v>
          </cell>
          <cell r="M2826">
            <v>0</v>
          </cell>
          <cell r="N2826">
            <v>101311477560</v>
          </cell>
          <cell r="O2826">
            <v>101311477560</v>
          </cell>
          <cell r="P2826" t="e">
            <v>#N/A</v>
          </cell>
        </row>
        <row r="2827">
          <cell r="H2827">
            <v>65951</v>
          </cell>
          <cell r="I2827">
            <v>0</v>
          </cell>
          <cell r="J2827" t="str">
            <v>RAJENDRA LATARE</v>
          </cell>
          <cell r="K2827" t="str">
            <v>JHUMMKLAL LATARE</v>
          </cell>
          <cell r="L2827" t="str">
            <v>OPERATOR</v>
          </cell>
          <cell r="M2827">
            <v>0</v>
          </cell>
          <cell r="N2827">
            <v>101311477573</v>
          </cell>
          <cell r="O2827">
            <v>101311477573</v>
          </cell>
          <cell r="P2827" t="e">
            <v>#N/A</v>
          </cell>
        </row>
        <row r="2828">
          <cell r="H2828">
            <v>66038</v>
          </cell>
          <cell r="I2828">
            <v>0</v>
          </cell>
          <cell r="J2828" t="str">
            <v>AADITYA BOPCHE</v>
          </cell>
          <cell r="K2828" t="str">
            <v>LOKCHAND BOPCHE</v>
          </cell>
          <cell r="L2828" t="str">
            <v>OPERATOR</v>
          </cell>
          <cell r="M2828">
            <v>0</v>
          </cell>
          <cell r="N2828">
            <v>101311477797</v>
          </cell>
          <cell r="O2828">
            <v>101311477797</v>
          </cell>
          <cell r="P2828">
            <v>8100245703</v>
          </cell>
        </row>
        <row r="2829">
          <cell r="H2829">
            <v>66156</v>
          </cell>
          <cell r="I2829">
            <v>0</v>
          </cell>
          <cell r="J2829" t="str">
            <v>SURENDRA BHAGAT</v>
          </cell>
          <cell r="K2829" t="str">
            <v>TEKRAM BHAGAT</v>
          </cell>
          <cell r="L2829" t="str">
            <v>HELPER</v>
          </cell>
          <cell r="M2829">
            <v>0</v>
          </cell>
          <cell r="N2829">
            <v>101326119984</v>
          </cell>
          <cell r="O2829">
            <v>101326119984</v>
          </cell>
          <cell r="P2829" t="e">
            <v>#N/A</v>
          </cell>
        </row>
        <row r="2830">
          <cell r="H2830">
            <v>66158</v>
          </cell>
          <cell r="I2830">
            <v>0</v>
          </cell>
          <cell r="J2830" t="str">
            <v>DHIR SINGH PANDRE</v>
          </cell>
          <cell r="K2830" t="str">
            <v>JAINLAL PANDRE</v>
          </cell>
          <cell r="L2830" t="str">
            <v>HELPER</v>
          </cell>
          <cell r="M2830">
            <v>0</v>
          </cell>
          <cell r="N2830">
            <v>101329563831</v>
          </cell>
          <cell r="O2830">
            <v>101329563831</v>
          </cell>
          <cell r="P2830" t="e">
            <v>#N/A</v>
          </cell>
        </row>
        <row r="2831">
          <cell r="H2831">
            <v>66159</v>
          </cell>
          <cell r="I2831">
            <v>0</v>
          </cell>
          <cell r="J2831" t="str">
            <v>PAVAN KUMAR SONWANE</v>
          </cell>
          <cell r="K2831" t="str">
            <v>TULSIRAM SONWANE</v>
          </cell>
          <cell r="L2831" t="str">
            <v>HELPER</v>
          </cell>
          <cell r="M2831">
            <v>0</v>
          </cell>
          <cell r="N2831">
            <v>101350839271</v>
          </cell>
          <cell r="O2831">
            <v>101350839271</v>
          </cell>
          <cell r="P2831" t="e">
            <v>#N/A</v>
          </cell>
        </row>
        <row r="2832">
          <cell r="H2832">
            <v>66163</v>
          </cell>
          <cell r="I2832">
            <v>0</v>
          </cell>
          <cell r="J2832" t="str">
            <v>RUPENDRA RAHANGDALE</v>
          </cell>
          <cell r="K2832" t="str">
            <v>LATE DULICHAND RAHANGDALE</v>
          </cell>
          <cell r="L2832" t="str">
            <v>HELPER</v>
          </cell>
          <cell r="M2832">
            <v>0</v>
          </cell>
          <cell r="N2832">
            <v>101329563877</v>
          </cell>
          <cell r="O2832">
            <v>101329563877</v>
          </cell>
          <cell r="P2832" t="e">
            <v>#N/A</v>
          </cell>
        </row>
        <row r="2833">
          <cell r="H2833">
            <v>66165</v>
          </cell>
          <cell r="I2833">
            <v>0</v>
          </cell>
          <cell r="J2833" t="str">
            <v>NANDKISHOR PARDHI</v>
          </cell>
          <cell r="K2833" t="str">
            <v>CHUNNI LAL PARDHI</v>
          </cell>
          <cell r="L2833" t="str">
            <v>HELPER</v>
          </cell>
          <cell r="M2833">
            <v>0</v>
          </cell>
          <cell r="N2833">
            <v>101329423126</v>
          </cell>
          <cell r="O2833">
            <v>101329423126</v>
          </cell>
          <cell r="P2833" t="e">
            <v>#N/A</v>
          </cell>
        </row>
        <row r="2834">
          <cell r="H2834">
            <v>66166</v>
          </cell>
          <cell r="I2834">
            <v>0</v>
          </cell>
          <cell r="J2834" t="str">
            <v>ROHIT GAUTAM</v>
          </cell>
          <cell r="K2834" t="str">
            <v>RAMBHAROSA JI GAUTAM</v>
          </cell>
          <cell r="L2834" t="str">
            <v>HELPER</v>
          </cell>
          <cell r="M2834">
            <v>0</v>
          </cell>
          <cell r="N2834">
            <v>101091314423</v>
          </cell>
          <cell r="O2834">
            <v>101091314423</v>
          </cell>
          <cell r="P2834" t="e">
            <v>#N/A</v>
          </cell>
        </row>
        <row r="2835">
          <cell r="H2835">
            <v>66167</v>
          </cell>
          <cell r="I2835">
            <v>0</v>
          </cell>
          <cell r="J2835" t="str">
            <v>TEKESH BISEN</v>
          </cell>
          <cell r="K2835" t="str">
            <v>DALIRAM BISEN</v>
          </cell>
          <cell r="L2835" t="str">
            <v>OPERATOR</v>
          </cell>
          <cell r="M2835">
            <v>0</v>
          </cell>
          <cell r="N2835">
            <v>101311478364</v>
          </cell>
          <cell r="O2835">
            <v>101311478364</v>
          </cell>
          <cell r="P2835" t="e">
            <v>#N/A</v>
          </cell>
        </row>
        <row r="2836">
          <cell r="H2836">
            <v>66168</v>
          </cell>
          <cell r="I2836">
            <v>0</v>
          </cell>
          <cell r="J2836" t="str">
            <v>ROOPLATA HARINKHEDE</v>
          </cell>
          <cell r="K2836" t="str">
            <v>DHANLAL ADE</v>
          </cell>
          <cell r="L2836" t="str">
            <v>COMPUTER OPERATOR</v>
          </cell>
          <cell r="M2836">
            <v>0</v>
          </cell>
          <cell r="N2836">
            <v>101325973912</v>
          </cell>
          <cell r="O2836">
            <v>101325973912</v>
          </cell>
          <cell r="P2836" t="e">
            <v>#N/A</v>
          </cell>
        </row>
        <row r="2837">
          <cell r="H2837">
            <v>66169</v>
          </cell>
          <cell r="I2837">
            <v>0</v>
          </cell>
          <cell r="J2837" t="str">
            <v>NARENDRA DANDRE</v>
          </cell>
          <cell r="K2837" t="str">
            <v>MOTIRAM DANDRE</v>
          </cell>
          <cell r="L2837" t="str">
            <v>OPERATOR</v>
          </cell>
          <cell r="M2837">
            <v>0</v>
          </cell>
          <cell r="N2837">
            <v>101311478372</v>
          </cell>
          <cell r="O2837">
            <v>101311478372</v>
          </cell>
          <cell r="P2837" t="e">
            <v>#N/A</v>
          </cell>
        </row>
        <row r="2838">
          <cell r="H2838">
            <v>69864</v>
          </cell>
          <cell r="I2838">
            <v>0</v>
          </cell>
          <cell r="J2838" t="str">
            <v>SUNIL BISEN</v>
          </cell>
          <cell r="K2838" t="str">
            <v>SURAJ LAL</v>
          </cell>
          <cell r="L2838" t="str">
            <v>HELPER</v>
          </cell>
          <cell r="M2838">
            <v>0</v>
          </cell>
          <cell r="N2838">
            <v>101350836063</v>
          </cell>
          <cell r="O2838">
            <v>101350836063</v>
          </cell>
          <cell r="P2838" t="e">
            <v>#N/A</v>
          </cell>
        </row>
        <row r="2839">
          <cell r="H2839">
            <v>71169</v>
          </cell>
          <cell r="I2839">
            <v>0</v>
          </cell>
          <cell r="J2839" t="str">
            <v>NOHAR SINGH BISEN</v>
          </cell>
          <cell r="K2839" t="str">
            <v>BASTI RAM BISEN</v>
          </cell>
          <cell r="L2839" t="str">
            <v>ASSISTANT</v>
          </cell>
          <cell r="M2839">
            <v>0</v>
          </cell>
          <cell r="N2839">
            <v>101357668342</v>
          </cell>
          <cell r="O2839">
            <v>101357668342</v>
          </cell>
          <cell r="P2839" t="e">
            <v>#N/A</v>
          </cell>
        </row>
        <row r="2840">
          <cell r="H2840">
            <v>71170</v>
          </cell>
          <cell r="I2840">
            <v>0</v>
          </cell>
          <cell r="J2840" t="str">
            <v>KISHOR RAHANGDALE</v>
          </cell>
          <cell r="K2840" t="str">
            <v>JAGANNATH RAHANGDALE</v>
          </cell>
          <cell r="L2840" t="str">
            <v>ASSISTANT</v>
          </cell>
          <cell r="M2840">
            <v>0</v>
          </cell>
          <cell r="N2840">
            <v>101179838716</v>
          </cell>
          <cell r="O2840">
            <v>101179838716</v>
          </cell>
          <cell r="P2840" t="e">
            <v>#N/A</v>
          </cell>
        </row>
        <row r="2841">
          <cell r="H2841">
            <v>69822</v>
          </cell>
          <cell r="I2841">
            <v>0</v>
          </cell>
          <cell r="J2841" t="str">
            <v>VINAY KUMAR AWASTHI</v>
          </cell>
          <cell r="K2841" t="str">
            <v>SUSHIL KUMAR AWASTHI</v>
          </cell>
          <cell r="L2841" t="str">
            <v>SECURITY GUARD</v>
          </cell>
          <cell r="M2841" t="str">
            <v>100409976370</v>
          </cell>
          <cell r="N2841">
            <v>101346838515</v>
          </cell>
          <cell r="O2841">
            <v>101346838515</v>
          </cell>
          <cell r="P2841">
            <v>6928258565</v>
          </cell>
        </row>
        <row r="2842">
          <cell r="H2842" t="str">
            <v>G23300</v>
          </cell>
          <cell r="I2842">
            <v>0</v>
          </cell>
          <cell r="J2842" t="str">
            <v>RAM BABU GUPTA</v>
          </cell>
          <cell r="K2842" t="str">
            <v>SUNDAR LAL</v>
          </cell>
          <cell r="L2842" t="str">
            <v>SECURITY GUARD</v>
          </cell>
          <cell r="M2842" t="str">
            <v>DL/11810/59369</v>
          </cell>
          <cell r="N2842">
            <v>100829141708</v>
          </cell>
          <cell r="O2842">
            <v>100829141708</v>
          </cell>
          <cell r="P2842">
            <v>6924022706</v>
          </cell>
        </row>
        <row r="2843">
          <cell r="H2843">
            <v>66960</v>
          </cell>
          <cell r="I2843">
            <v>0</v>
          </cell>
          <cell r="J2843" t="str">
            <v>ABHAY KUMAR NANDA</v>
          </cell>
          <cell r="K2843" t="str">
            <v>CHANDRAPRAKASH NANDA</v>
          </cell>
          <cell r="L2843" t="str">
            <v>SUB STATION OPERATOR</v>
          </cell>
          <cell r="M2843">
            <v>0</v>
          </cell>
          <cell r="N2843">
            <v>101311477161</v>
          </cell>
          <cell r="O2843">
            <v>101311477161</v>
          </cell>
          <cell r="P2843" t="e">
            <v>#N/A</v>
          </cell>
        </row>
        <row r="2844">
          <cell r="H2844">
            <v>66961</v>
          </cell>
          <cell r="I2844">
            <v>0</v>
          </cell>
          <cell r="J2844" t="str">
            <v>RAJEEV TEKAM</v>
          </cell>
          <cell r="K2844" t="str">
            <v>DEVALAL TEKAM</v>
          </cell>
          <cell r="L2844" t="str">
            <v>SUB STATION OPERATOR</v>
          </cell>
          <cell r="M2844">
            <v>0</v>
          </cell>
          <cell r="N2844">
            <v>100604647901</v>
          </cell>
          <cell r="O2844">
            <v>100604647901</v>
          </cell>
          <cell r="P2844" t="e">
            <v>#N/A</v>
          </cell>
        </row>
        <row r="2845">
          <cell r="H2845">
            <v>66962</v>
          </cell>
          <cell r="I2845">
            <v>0</v>
          </cell>
          <cell r="J2845" t="str">
            <v>ROOPLAL UIKEY</v>
          </cell>
          <cell r="K2845" t="str">
            <v>RAMKUMAR UIKEY</v>
          </cell>
          <cell r="L2845" t="str">
            <v>SUB STATION HELPER</v>
          </cell>
          <cell r="M2845">
            <v>0</v>
          </cell>
          <cell r="N2845">
            <v>100491288051</v>
          </cell>
          <cell r="O2845">
            <v>100491288051</v>
          </cell>
          <cell r="P2845" t="e">
            <v>#N/A</v>
          </cell>
        </row>
        <row r="2846">
          <cell r="H2846">
            <v>71882</v>
          </cell>
          <cell r="I2846">
            <v>0</v>
          </cell>
          <cell r="J2846" t="str">
            <v>SHIVRAM NANDA</v>
          </cell>
          <cell r="K2846" t="str">
            <v>SHIVCHARAN NANDA</v>
          </cell>
          <cell r="L2846" t="str">
            <v>HELPER</v>
          </cell>
          <cell r="M2846">
            <v>0</v>
          </cell>
          <cell r="N2846">
            <v>101388031444</v>
          </cell>
          <cell r="O2846">
            <v>101388031444</v>
          </cell>
          <cell r="P2846" t="e">
            <v>#N/A</v>
          </cell>
        </row>
        <row r="2847">
          <cell r="H2847">
            <v>35240</v>
          </cell>
          <cell r="I2847">
            <v>0</v>
          </cell>
          <cell r="J2847" t="str">
            <v>KULDEEP SINGH</v>
          </cell>
          <cell r="K2847" t="str">
            <v>RAM SWAROOP</v>
          </cell>
          <cell r="L2847" t="str">
            <v>SECURITY GUARD</v>
          </cell>
          <cell r="M2847" t="str">
            <v>DL/11810/20857</v>
          </cell>
          <cell r="N2847">
            <v>100197764834</v>
          </cell>
          <cell r="O2847">
            <v>100197764834</v>
          </cell>
          <cell r="P2847" t="str">
            <v>2006322605</v>
          </cell>
        </row>
        <row r="2848">
          <cell r="H2848">
            <v>71871</v>
          </cell>
          <cell r="I2848">
            <v>0</v>
          </cell>
          <cell r="J2848" t="str">
            <v>HARI OM</v>
          </cell>
          <cell r="K2848" t="str">
            <v>SANTRAM</v>
          </cell>
          <cell r="L2848" t="str">
            <v>SECURITY GUARD</v>
          </cell>
          <cell r="M2848">
            <v>0</v>
          </cell>
          <cell r="N2848">
            <v>100161407109</v>
          </cell>
          <cell r="O2848">
            <v>100161407109</v>
          </cell>
          <cell r="P2848">
            <v>2017394525</v>
          </cell>
        </row>
        <row r="2849">
          <cell r="H2849">
            <v>66942</v>
          </cell>
          <cell r="I2849">
            <v>0</v>
          </cell>
          <cell r="J2849" t="str">
            <v>PAHAL SINGH KUSHRAM</v>
          </cell>
          <cell r="K2849" t="str">
            <v>GANGARAM KUSHRAM</v>
          </cell>
          <cell r="L2849" t="str">
            <v>SUB STATION HELPER</v>
          </cell>
          <cell r="M2849">
            <v>0</v>
          </cell>
          <cell r="N2849">
            <v>101329423055</v>
          </cell>
          <cell r="O2849">
            <v>101329423055</v>
          </cell>
          <cell r="P2849" t="e">
            <v>#N/A</v>
          </cell>
        </row>
        <row r="2850">
          <cell r="H2850">
            <v>68700</v>
          </cell>
          <cell r="I2850">
            <v>0</v>
          </cell>
          <cell r="J2850" t="str">
            <v>KHEM LAL KHARE</v>
          </cell>
          <cell r="K2850" t="str">
            <v>RAMESHWAR KHARE</v>
          </cell>
          <cell r="L2850" t="str">
            <v>SUB STATION OPERATOR</v>
          </cell>
          <cell r="M2850">
            <v>0</v>
          </cell>
          <cell r="N2850">
            <v>101329423220</v>
          </cell>
          <cell r="O2850">
            <v>101329423220</v>
          </cell>
          <cell r="P2850" t="e">
            <v>#N/A</v>
          </cell>
        </row>
        <row r="2851">
          <cell r="H2851">
            <v>68701</v>
          </cell>
          <cell r="I2851">
            <v>0</v>
          </cell>
          <cell r="J2851" t="str">
            <v>PAWAN KUMAR BISEN</v>
          </cell>
          <cell r="K2851" t="str">
            <v>PYARELAL BISEN</v>
          </cell>
          <cell r="L2851" t="str">
            <v>SUB STATION OPERATOR</v>
          </cell>
          <cell r="M2851">
            <v>0</v>
          </cell>
          <cell r="N2851">
            <v>101311477086</v>
          </cell>
          <cell r="O2851">
            <v>101311477086</v>
          </cell>
          <cell r="P2851" t="e">
            <v>#N/A</v>
          </cell>
        </row>
        <row r="2852">
          <cell r="H2852">
            <v>69797</v>
          </cell>
          <cell r="I2852">
            <v>0</v>
          </cell>
          <cell r="J2852" t="str">
            <v>BENI RAM PICHHODE</v>
          </cell>
          <cell r="K2852" t="str">
            <v>HEMRAJ</v>
          </cell>
          <cell r="L2852" t="str">
            <v>SUB STATION OPERATOR</v>
          </cell>
          <cell r="M2852">
            <v>0</v>
          </cell>
          <cell r="N2852">
            <v>101350118535</v>
          </cell>
          <cell r="O2852">
            <v>101350118535</v>
          </cell>
          <cell r="P2852" t="e">
            <v>#N/A</v>
          </cell>
        </row>
        <row r="2853">
          <cell r="H2853">
            <v>70053</v>
          </cell>
          <cell r="I2853">
            <v>0</v>
          </cell>
          <cell r="J2853" t="str">
            <v>DIRYODHAN SINGH</v>
          </cell>
          <cell r="K2853" t="str">
            <v>LEJAM SINGH PARSTE</v>
          </cell>
          <cell r="L2853" t="str">
            <v>SUB STATION OPERATOR</v>
          </cell>
          <cell r="M2853">
            <v>0</v>
          </cell>
          <cell r="N2853">
            <v>101348495028</v>
          </cell>
          <cell r="O2853">
            <v>101348495028</v>
          </cell>
          <cell r="P2853">
            <v>8100290678</v>
          </cell>
        </row>
        <row r="2854">
          <cell r="H2854">
            <v>70054</v>
          </cell>
          <cell r="I2854">
            <v>0</v>
          </cell>
          <cell r="J2854" t="str">
            <v>JAGAT SINGH</v>
          </cell>
          <cell r="K2854" t="str">
            <v>RAM SINGH</v>
          </cell>
          <cell r="L2854" t="str">
            <v>SUB STATION OPERATOR</v>
          </cell>
          <cell r="M2854">
            <v>0</v>
          </cell>
          <cell r="N2854">
            <v>101262220945</v>
          </cell>
          <cell r="O2854">
            <v>101262220945</v>
          </cell>
          <cell r="P2854">
            <v>8100290672</v>
          </cell>
        </row>
        <row r="2855">
          <cell r="H2855">
            <v>70060</v>
          </cell>
          <cell r="I2855">
            <v>0</v>
          </cell>
          <cell r="J2855" t="str">
            <v>VIPIN KUMAR</v>
          </cell>
          <cell r="K2855" t="str">
            <v>SURAJ</v>
          </cell>
          <cell r="L2855" t="str">
            <v>HELPER</v>
          </cell>
          <cell r="M2855">
            <v>0</v>
          </cell>
          <cell r="N2855">
            <v>101204106802</v>
          </cell>
          <cell r="O2855">
            <v>101204106802</v>
          </cell>
          <cell r="P2855">
            <v>8100292067</v>
          </cell>
        </row>
        <row r="2856">
          <cell r="H2856">
            <v>70062</v>
          </cell>
          <cell r="I2856">
            <v>0</v>
          </cell>
          <cell r="J2856" t="str">
            <v>UPESH KUMAR</v>
          </cell>
          <cell r="K2856" t="str">
            <v>RAM LAL</v>
          </cell>
          <cell r="L2856" t="str">
            <v>SUB STATION OPERATOR</v>
          </cell>
          <cell r="M2856">
            <v>0</v>
          </cell>
          <cell r="N2856">
            <v>101262220932</v>
          </cell>
          <cell r="O2856">
            <v>101262220932</v>
          </cell>
          <cell r="P2856">
            <v>8100290664</v>
          </cell>
        </row>
        <row r="2857">
          <cell r="H2857">
            <v>68007</v>
          </cell>
          <cell r="I2857">
            <v>0</v>
          </cell>
          <cell r="J2857" t="str">
            <v>VIJAY MANJHI</v>
          </cell>
          <cell r="K2857" t="str">
            <v>SONE LAL MANJHI</v>
          </cell>
          <cell r="L2857" t="str">
            <v>ASSISTANT</v>
          </cell>
          <cell r="M2857">
            <v>0</v>
          </cell>
          <cell r="N2857">
            <v>101324259886</v>
          </cell>
          <cell r="O2857">
            <v>101324259886</v>
          </cell>
          <cell r="P2857">
            <v>8100242151</v>
          </cell>
        </row>
        <row r="2858">
          <cell r="H2858">
            <v>70046</v>
          </cell>
          <cell r="I2858">
            <v>0</v>
          </cell>
          <cell r="J2858" t="str">
            <v>SHIV PRASAD</v>
          </cell>
          <cell r="K2858" t="str">
            <v>GANGA PRASAD</v>
          </cell>
          <cell r="L2858" t="str">
            <v>HELPER</v>
          </cell>
          <cell r="M2858">
            <v>0</v>
          </cell>
          <cell r="N2858">
            <v>101344847106</v>
          </cell>
          <cell r="O2858">
            <v>101344847106</v>
          </cell>
          <cell r="P2858">
            <v>8100290658</v>
          </cell>
        </row>
        <row r="2859">
          <cell r="H2859">
            <v>70047</v>
          </cell>
          <cell r="I2859">
            <v>0</v>
          </cell>
          <cell r="J2859" t="str">
            <v>RAMESH MARAVI</v>
          </cell>
          <cell r="K2859" t="str">
            <v>PRAHALAD SINGH</v>
          </cell>
          <cell r="L2859" t="str">
            <v>HELPER</v>
          </cell>
          <cell r="M2859">
            <v>0</v>
          </cell>
          <cell r="N2859">
            <v>100605172562</v>
          </cell>
          <cell r="O2859">
            <v>100605172562</v>
          </cell>
          <cell r="P2859">
            <v>8100290636</v>
          </cell>
        </row>
        <row r="2860">
          <cell r="H2860">
            <v>70050</v>
          </cell>
          <cell r="I2860">
            <v>0</v>
          </cell>
          <cell r="J2860" t="str">
            <v>GEND SINGH</v>
          </cell>
          <cell r="K2860" t="str">
            <v>TITARA SINGH</v>
          </cell>
          <cell r="L2860" t="str">
            <v>HELPER</v>
          </cell>
          <cell r="M2860">
            <v>0</v>
          </cell>
          <cell r="N2860">
            <v>101174422391</v>
          </cell>
          <cell r="O2860">
            <v>101174422391</v>
          </cell>
          <cell r="P2860">
            <v>8100290652</v>
          </cell>
        </row>
        <row r="2861">
          <cell r="H2861">
            <v>70055</v>
          </cell>
          <cell r="I2861">
            <v>0</v>
          </cell>
          <cell r="J2861" t="str">
            <v>RAJ KUMAR RAIDAS</v>
          </cell>
          <cell r="K2861" t="str">
            <v>RAM PRASAD</v>
          </cell>
          <cell r="L2861" t="str">
            <v>SUB STATION OPERATOR</v>
          </cell>
          <cell r="M2861">
            <v>0</v>
          </cell>
          <cell r="N2861">
            <v>100046910438</v>
          </cell>
          <cell r="O2861">
            <v>100046910438</v>
          </cell>
          <cell r="P2861">
            <v>8100290558</v>
          </cell>
        </row>
        <row r="2862">
          <cell r="H2862">
            <v>70057</v>
          </cell>
          <cell r="I2862">
            <v>0</v>
          </cell>
          <cell r="J2862" t="str">
            <v>PHOOL SINGH</v>
          </cell>
          <cell r="K2862" t="str">
            <v>MOHAN SINGH</v>
          </cell>
          <cell r="L2862" t="str">
            <v>HELPER</v>
          </cell>
          <cell r="M2862">
            <v>0</v>
          </cell>
          <cell r="N2862">
            <v>101174422343</v>
          </cell>
          <cell r="O2862">
            <v>101174422343</v>
          </cell>
          <cell r="P2862">
            <v>8100290642</v>
          </cell>
        </row>
        <row r="2863">
          <cell r="H2863">
            <v>70059</v>
          </cell>
          <cell r="I2863">
            <v>0</v>
          </cell>
          <cell r="J2863" t="str">
            <v>BHAGAT SINGH</v>
          </cell>
          <cell r="K2863" t="str">
            <v>NARBAD SINGH</v>
          </cell>
          <cell r="L2863" t="str">
            <v>HELPER</v>
          </cell>
          <cell r="M2863">
            <v>0</v>
          </cell>
          <cell r="N2863">
            <v>100605108160</v>
          </cell>
          <cell r="O2863">
            <v>100605108160</v>
          </cell>
          <cell r="P2863">
            <v>8100290626</v>
          </cell>
        </row>
        <row r="2864">
          <cell r="H2864">
            <v>72547</v>
          </cell>
          <cell r="I2864">
            <v>0</v>
          </cell>
          <cell r="J2864" t="str">
            <v>DWARKA NETAM</v>
          </cell>
          <cell r="K2864" t="str">
            <v>RAM KUMAR</v>
          </cell>
          <cell r="L2864" t="str">
            <v>COMPUTER OPERATOR</v>
          </cell>
          <cell r="M2864">
            <v>0</v>
          </cell>
          <cell r="N2864">
            <v>101403122436</v>
          </cell>
          <cell r="O2864">
            <v>101403122436</v>
          </cell>
          <cell r="P2864" t="e">
            <v>#N/A</v>
          </cell>
        </row>
        <row r="2865">
          <cell r="H2865">
            <v>66590</v>
          </cell>
          <cell r="I2865">
            <v>0</v>
          </cell>
          <cell r="J2865" t="str">
            <v>MAHESH SAHARE</v>
          </cell>
          <cell r="K2865" t="str">
            <v>KUSHNA SAHARE</v>
          </cell>
          <cell r="L2865" t="str">
            <v>SUB STATION OPERATOR</v>
          </cell>
          <cell r="M2865">
            <v>0</v>
          </cell>
          <cell r="N2865">
            <v>101311479116</v>
          </cell>
          <cell r="O2865">
            <v>101311479116</v>
          </cell>
          <cell r="P2865" t="e">
            <v>#N/A</v>
          </cell>
        </row>
        <row r="2866">
          <cell r="H2866">
            <v>66591</v>
          </cell>
          <cell r="I2866">
            <v>0</v>
          </cell>
          <cell r="J2866" t="str">
            <v>PAWAN KHUTAFALE</v>
          </cell>
          <cell r="K2866" t="str">
            <v>RAM KISHAN KHUTAFALE</v>
          </cell>
          <cell r="L2866" t="str">
            <v>SUB STATION OPERATOR</v>
          </cell>
          <cell r="M2866">
            <v>0</v>
          </cell>
          <cell r="N2866">
            <v>101311479128</v>
          </cell>
          <cell r="O2866">
            <v>101311479128</v>
          </cell>
          <cell r="P2866" t="e">
            <v>#N/A</v>
          </cell>
        </row>
        <row r="2867">
          <cell r="H2867">
            <v>66592</v>
          </cell>
          <cell r="I2867">
            <v>0</v>
          </cell>
          <cell r="J2867" t="str">
            <v>ADITYA KUMAR PATLE</v>
          </cell>
          <cell r="K2867" t="str">
            <v>CHANDAN LAL JI PATLE</v>
          </cell>
          <cell r="L2867" t="str">
            <v>SUB STATION OPERATOR</v>
          </cell>
          <cell r="M2867">
            <v>0</v>
          </cell>
          <cell r="N2867">
            <v>101328333320</v>
          </cell>
          <cell r="O2867">
            <v>101328333320</v>
          </cell>
          <cell r="P2867" t="e">
            <v>#N/A</v>
          </cell>
        </row>
        <row r="2868">
          <cell r="H2868">
            <v>66593</v>
          </cell>
          <cell r="I2868">
            <v>0</v>
          </cell>
          <cell r="J2868" t="str">
            <v>VIJAY UIKEY</v>
          </cell>
          <cell r="K2868" t="str">
            <v>RAMPRASAD UIKEY</v>
          </cell>
          <cell r="L2868" t="str">
            <v>SUB STATION HELPER</v>
          </cell>
          <cell r="M2868">
            <v>0</v>
          </cell>
          <cell r="N2868">
            <v>101328333280</v>
          </cell>
          <cell r="O2868">
            <v>101328333280</v>
          </cell>
          <cell r="P2868" t="e">
            <v>#N/A</v>
          </cell>
        </row>
        <row r="2869">
          <cell r="H2869">
            <v>66595</v>
          </cell>
          <cell r="I2869">
            <v>0</v>
          </cell>
          <cell r="J2869" t="str">
            <v>KAMLESH KUMAR BHALAVI</v>
          </cell>
          <cell r="K2869" t="str">
            <v>BIHARI LAL BHALAVI</v>
          </cell>
          <cell r="L2869" t="str">
            <v>SUB STATION OPERATOR</v>
          </cell>
          <cell r="M2869">
            <v>0</v>
          </cell>
          <cell r="N2869">
            <v>101328333354</v>
          </cell>
          <cell r="O2869">
            <v>101328333354</v>
          </cell>
          <cell r="P2869" t="e">
            <v>#N/A</v>
          </cell>
        </row>
        <row r="2870">
          <cell r="H2870">
            <v>66596</v>
          </cell>
          <cell r="I2870">
            <v>0</v>
          </cell>
          <cell r="J2870" t="str">
            <v>NAND KISHOR DAHARWAL</v>
          </cell>
          <cell r="K2870" t="str">
            <v>CHIDDI LAL DAHARWAR</v>
          </cell>
          <cell r="L2870" t="str">
            <v>SUB STATION OPERATOR</v>
          </cell>
          <cell r="M2870">
            <v>0</v>
          </cell>
          <cell r="N2870">
            <v>101328422297</v>
          </cell>
          <cell r="O2870">
            <v>101328422297</v>
          </cell>
          <cell r="P2870" t="e">
            <v>#N/A</v>
          </cell>
        </row>
        <row r="2871">
          <cell r="H2871">
            <v>66597</v>
          </cell>
          <cell r="I2871">
            <v>0</v>
          </cell>
          <cell r="J2871" t="str">
            <v>DEEPAK KADE</v>
          </cell>
          <cell r="K2871" t="str">
            <v>GAYA PRASAD KADE</v>
          </cell>
          <cell r="L2871" t="str">
            <v>SUB STATION HELPER</v>
          </cell>
          <cell r="M2871">
            <v>0</v>
          </cell>
          <cell r="N2871">
            <v>101328333365</v>
          </cell>
          <cell r="O2871">
            <v>101328333365</v>
          </cell>
          <cell r="P2871" t="e">
            <v>#N/A</v>
          </cell>
        </row>
        <row r="2872">
          <cell r="H2872">
            <v>66598</v>
          </cell>
          <cell r="I2872">
            <v>0</v>
          </cell>
          <cell r="J2872" t="str">
            <v>SANDIP KUMAR DAHARWAL</v>
          </cell>
          <cell r="K2872" t="str">
            <v>CHUNNI LAL DAHARWAL</v>
          </cell>
          <cell r="L2872" t="str">
            <v>ASSISTANT</v>
          </cell>
          <cell r="M2872">
            <v>0</v>
          </cell>
          <cell r="N2872">
            <v>101326618497</v>
          </cell>
          <cell r="O2872">
            <v>101326618497</v>
          </cell>
          <cell r="P2872" t="e">
            <v>#N/A</v>
          </cell>
        </row>
        <row r="2873">
          <cell r="H2873">
            <v>66599</v>
          </cell>
          <cell r="I2873">
            <v>0</v>
          </cell>
          <cell r="J2873" t="str">
            <v>SURESH KUMAR MANDRE</v>
          </cell>
          <cell r="K2873" t="str">
            <v>RAM LAL MANDRE</v>
          </cell>
          <cell r="L2873" t="str">
            <v>ASSISTANT</v>
          </cell>
          <cell r="M2873">
            <v>0</v>
          </cell>
          <cell r="N2873">
            <v>101091314260</v>
          </cell>
          <cell r="O2873">
            <v>101091314260</v>
          </cell>
          <cell r="P2873" t="e">
            <v>#N/A</v>
          </cell>
        </row>
        <row r="2874">
          <cell r="H2874">
            <v>66600</v>
          </cell>
          <cell r="I2874">
            <v>0</v>
          </cell>
          <cell r="J2874" t="str">
            <v>GAJANAND DAHARWAL</v>
          </cell>
          <cell r="K2874" t="str">
            <v>BRJLAL DAHARWAL</v>
          </cell>
          <cell r="L2874" t="str">
            <v>ASSISTANT</v>
          </cell>
          <cell r="M2874">
            <v>0</v>
          </cell>
          <cell r="N2874">
            <v>100944004838</v>
          </cell>
          <cell r="O2874">
            <v>100944004838</v>
          </cell>
          <cell r="P2874" t="e">
            <v>#N/A</v>
          </cell>
        </row>
        <row r="2875">
          <cell r="H2875">
            <v>66601</v>
          </cell>
          <cell r="I2875">
            <v>0</v>
          </cell>
          <cell r="J2875" t="str">
            <v>VINOD KUMAR THAKUR</v>
          </cell>
          <cell r="K2875" t="str">
            <v>MAHESH PRASAD THAKUR</v>
          </cell>
          <cell r="L2875" t="str">
            <v>FUSE OF  CALL</v>
          </cell>
          <cell r="M2875">
            <v>0</v>
          </cell>
          <cell r="N2875">
            <v>101328290766</v>
          </cell>
          <cell r="O2875">
            <v>101328290766</v>
          </cell>
          <cell r="P2875" t="e">
            <v>#N/A</v>
          </cell>
        </row>
        <row r="2876">
          <cell r="H2876">
            <v>66602</v>
          </cell>
          <cell r="I2876">
            <v>0</v>
          </cell>
          <cell r="J2876" t="str">
            <v>SATEESH KUMAR BISEN</v>
          </cell>
          <cell r="K2876" t="str">
            <v>UDAY PRASAD BISEN</v>
          </cell>
          <cell r="L2876" t="str">
            <v>FUSE OF  CALL</v>
          </cell>
          <cell r="M2876">
            <v>0</v>
          </cell>
          <cell r="N2876">
            <v>101070513640</v>
          </cell>
          <cell r="O2876">
            <v>101070513640</v>
          </cell>
          <cell r="P2876" t="e">
            <v>#N/A</v>
          </cell>
        </row>
        <row r="2877">
          <cell r="H2877">
            <v>66603</v>
          </cell>
          <cell r="I2877">
            <v>0</v>
          </cell>
          <cell r="J2877" t="str">
            <v>DHARMENDRA DAHARWAL</v>
          </cell>
          <cell r="K2877" t="str">
            <v>RAMNATH DAHARWAL</v>
          </cell>
          <cell r="L2877" t="str">
            <v>LINEMAN HELPER</v>
          </cell>
          <cell r="M2877">
            <v>0</v>
          </cell>
          <cell r="N2877">
            <v>101328333312</v>
          </cell>
          <cell r="O2877">
            <v>101328333312</v>
          </cell>
          <cell r="P2877" t="e">
            <v>#N/A</v>
          </cell>
        </row>
        <row r="2878">
          <cell r="H2878">
            <v>66604</v>
          </cell>
          <cell r="I2878">
            <v>0</v>
          </cell>
          <cell r="J2878" t="str">
            <v>MOHIPAL NAGOTRA</v>
          </cell>
          <cell r="K2878" t="str">
            <v>SHIVLAL NAGOTRA</v>
          </cell>
          <cell r="L2878" t="str">
            <v>LINEMAN HELPER</v>
          </cell>
          <cell r="M2878">
            <v>0</v>
          </cell>
          <cell r="N2878">
            <v>101311479137</v>
          </cell>
          <cell r="O2878">
            <v>101311479137</v>
          </cell>
          <cell r="P2878" t="e">
            <v>#N/A</v>
          </cell>
        </row>
        <row r="2879">
          <cell r="H2879">
            <v>66605</v>
          </cell>
          <cell r="I2879">
            <v>0</v>
          </cell>
          <cell r="J2879" t="str">
            <v>DEEPAK PAGARE</v>
          </cell>
          <cell r="K2879" t="str">
            <v>RAMA PAGARE</v>
          </cell>
          <cell r="L2879" t="str">
            <v>LINEMAN HELPER</v>
          </cell>
          <cell r="M2879">
            <v>0</v>
          </cell>
          <cell r="N2879">
            <v>101339037605</v>
          </cell>
          <cell r="O2879">
            <v>101339037605</v>
          </cell>
          <cell r="P2879" t="e">
            <v>#N/A</v>
          </cell>
        </row>
        <row r="2880">
          <cell r="H2880">
            <v>66684</v>
          </cell>
          <cell r="I2880">
            <v>0</v>
          </cell>
          <cell r="J2880" t="str">
            <v>ABHIJEET WANKHEDE</v>
          </cell>
          <cell r="K2880" t="str">
            <v>DEVIDAS WANKHEDE</v>
          </cell>
          <cell r="L2880" t="str">
            <v>SUB STATION OPERATOR</v>
          </cell>
          <cell r="M2880">
            <v>0</v>
          </cell>
          <cell r="N2880">
            <v>101311479214</v>
          </cell>
          <cell r="O2880">
            <v>101311479214</v>
          </cell>
          <cell r="P2880" t="e">
            <v>#N/A</v>
          </cell>
        </row>
        <row r="2881">
          <cell r="H2881">
            <v>67250</v>
          </cell>
          <cell r="I2881">
            <v>0</v>
          </cell>
          <cell r="J2881" t="str">
            <v>SACHIN DAHERIYA</v>
          </cell>
          <cell r="K2881" t="str">
            <v>SHYAM LAL DAHERIYA</v>
          </cell>
          <cell r="L2881" t="str">
            <v>ASSISTANT</v>
          </cell>
          <cell r="M2881">
            <v>0</v>
          </cell>
          <cell r="N2881">
            <v>101339032185</v>
          </cell>
          <cell r="O2881">
            <v>101339032185</v>
          </cell>
          <cell r="P2881" t="e">
            <v>#N/A</v>
          </cell>
        </row>
        <row r="2882">
          <cell r="H2882">
            <v>69921</v>
          </cell>
          <cell r="I2882">
            <v>0</v>
          </cell>
          <cell r="J2882" t="str">
            <v>KESHAW LAKHERA</v>
          </cell>
          <cell r="K2882" t="str">
            <v>TULSIRAM LAKHERA</v>
          </cell>
          <cell r="L2882" t="str">
            <v>SUB STATION OPERATOR</v>
          </cell>
          <cell r="M2882">
            <v>0</v>
          </cell>
          <cell r="N2882">
            <v>101350838528</v>
          </cell>
          <cell r="O2882">
            <v>101350838528</v>
          </cell>
          <cell r="P2882" t="e">
            <v>#N/A</v>
          </cell>
        </row>
        <row r="2883">
          <cell r="H2883">
            <v>71092</v>
          </cell>
          <cell r="I2883">
            <v>0</v>
          </cell>
          <cell r="J2883" t="str">
            <v>RAJNEESH KUMAR DAHARWAL</v>
          </cell>
          <cell r="K2883" t="str">
            <v>DEVI PRASAD DAHARWAL</v>
          </cell>
          <cell r="L2883" t="str">
            <v>SUB STATION OPERATOR</v>
          </cell>
          <cell r="M2883">
            <v>0</v>
          </cell>
          <cell r="N2883">
            <v>101358568642</v>
          </cell>
          <cell r="O2883">
            <v>101358568642</v>
          </cell>
          <cell r="P2883" t="e">
            <v>#N/A</v>
          </cell>
        </row>
        <row r="2884">
          <cell r="H2884">
            <v>72036</v>
          </cell>
          <cell r="I2884">
            <v>0</v>
          </cell>
          <cell r="J2884" t="str">
            <v>MUSTFIZUL HASAN</v>
          </cell>
          <cell r="K2884" t="str">
            <v>MAHMUDUL HASAN</v>
          </cell>
          <cell r="L2884" t="str">
            <v>HELPER</v>
          </cell>
          <cell r="M2884">
            <v>0</v>
          </cell>
          <cell r="N2884">
            <v>101389902239</v>
          </cell>
          <cell r="O2884">
            <v>101389902239</v>
          </cell>
          <cell r="P2884" t="e">
            <v>#N/A</v>
          </cell>
        </row>
        <row r="2885">
          <cell r="H2885">
            <v>72567</v>
          </cell>
          <cell r="I2885">
            <v>0</v>
          </cell>
          <cell r="J2885" t="str">
            <v>SHOBHIT RAJ MESHRAM</v>
          </cell>
          <cell r="K2885" t="str">
            <v>TARACHAND MESHRAM</v>
          </cell>
          <cell r="L2885" t="str">
            <v>SUB STATION OPERATOR</v>
          </cell>
          <cell r="M2885">
            <v>0</v>
          </cell>
          <cell r="N2885">
            <v>101403122502</v>
          </cell>
          <cell r="O2885">
            <v>101403122502</v>
          </cell>
          <cell r="P2885" t="e">
            <v>#N/A</v>
          </cell>
        </row>
        <row r="2886">
          <cell r="H2886">
            <v>67198</v>
          </cell>
          <cell r="I2886">
            <v>0</v>
          </cell>
          <cell r="J2886" t="str">
            <v>KHUBBI LAL LODHI</v>
          </cell>
          <cell r="K2886" t="str">
            <v>KANCHEDI SINGH LODHI</v>
          </cell>
          <cell r="L2886" t="str">
            <v>SUB STATION OPERATOR</v>
          </cell>
          <cell r="M2886">
            <v>0</v>
          </cell>
          <cell r="N2886">
            <v>101327445109</v>
          </cell>
          <cell r="O2886">
            <v>101327445109</v>
          </cell>
          <cell r="P2886">
            <v>8100242279</v>
          </cell>
        </row>
        <row r="2887">
          <cell r="H2887">
            <v>67199</v>
          </cell>
          <cell r="I2887">
            <v>0</v>
          </cell>
          <cell r="J2887" t="str">
            <v>HULKAR SINGH PATEL</v>
          </cell>
          <cell r="K2887" t="str">
            <v>KANCHEDI SINGH</v>
          </cell>
          <cell r="L2887" t="str">
            <v>SUB STATION OPERATOR</v>
          </cell>
          <cell r="M2887">
            <v>0</v>
          </cell>
          <cell r="N2887">
            <v>101327276382</v>
          </cell>
          <cell r="O2887">
            <v>101327276382</v>
          </cell>
          <cell r="P2887">
            <v>8100242280</v>
          </cell>
        </row>
        <row r="2888">
          <cell r="H2888">
            <v>67200</v>
          </cell>
          <cell r="I2888">
            <v>0</v>
          </cell>
          <cell r="J2888" t="str">
            <v>DINESH KUMAR PATEL</v>
          </cell>
          <cell r="K2888" t="str">
            <v>GAJRAJ SINGH</v>
          </cell>
          <cell r="L2888" t="str">
            <v>SUB STATION OPERATOR</v>
          </cell>
          <cell r="M2888">
            <v>0</v>
          </cell>
          <cell r="N2888">
            <v>101218644333</v>
          </cell>
          <cell r="O2888">
            <v>101218644333</v>
          </cell>
          <cell r="P2888">
            <v>8100242281</v>
          </cell>
        </row>
        <row r="2889">
          <cell r="H2889">
            <v>67201</v>
          </cell>
          <cell r="I2889">
            <v>0</v>
          </cell>
          <cell r="J2889" t="str">
            <v>SANDESH PATEL</v>
          </cell>
          <cell r="K2889" t="str">
            <v>GAJRAJ SINGH</v>
          </cell>
          <cell r="L2889" t="str">
            <v>SUB STATION HELPER</v>
          </cell>
          <cell r="M2889">
            <v>0</v>
          </cell>
          <cell r="N2889">
            <v>101326622136</v>
          </cell>
          <cell r="O2889">
            <v>101326622136</v>
          </cell>
          <cell r="P2889">
            <v>8100242284</v>
          </cell>
        </row>
        <row r="2890">
          <cell r="H2890">
            <v>69979</v>
          </cell>
          <cell r="I2890">
            <v>0</v>
          </cell>
          <cell r="J2890" t="str">
            <v>DHARMENDRA KUMAR PATEL</v>
          </cell>
          <cell r="K2890" t="str">
            <v>VISHNU</v>
          </cell>
          <cell r="L2890" t="str">
            <v>SUB STATION OPERATOR</v>
          </cell>
          <cell r="M2890">
            <v>0</v>
          </cell>
          <cell r="N2890">
            <v>101167276321</v>
          </cell>
          <cell r="O2890">
            <v>101167276321</v>
          </cell>
          <cell r="P2890">
            <v>8100290686</v>
          </cell>
        </row>
        <row r="2891">
          <cell r="H2891">
            <v>70241</v>
          </cell>
          <cell r="I2891">
            <v>0</v>
          </cell>
          <cell r="J2891" t="str">
            <v>LAXMI KANT BARMAN</v>
          </cell>
          <cell r="K2891" t="str">
            <v>GOVARDHAN</v>
          </cell>
          <cell r="L2891" t="str">
            <v>HELPER</v>
          </cell>
          <cell r="M2891">
            <v>0</v>
          </cell>
          <cell r="N2891">
            <v>101167276528</v>
          </cell>
          <cell r="O2891">
            <v>101167276528</v>
          </cell>
          <cell r="P2891">
            <v>8100292072</v>
          </cell>
        </row>
        <row r="2892">
          <cell r="H2892">
            <v>73713</v>
          </cell>
          <cell r="I2892">
            <v>0</v>
          </cell>
          <cell r="J2892" t="str">
            <v>VIJAY THAKRE</v>
          </cell>
          <cell r="K2892" t="str">
            <v>BENIRAM THAKRE</v>
          </cell>
          <cell r="L2892" t="str">
            <v>SUB STATION OPERATOR</v>
          </cell>
          <cell r="M2892">
            <v>0</v>
          </cell>
          <cell r="N2892" t="e">
            <v>#N/A</v>
          </cell>
          <cell r="O2892">
            <v>101295219701</v>
          </cell>
          <cell r="P2892" t="e">
            <v>#N/A</v>
          </cell>
        </row>
        <row r="2893">
          <cell r="H2893">
            <v>73714</v>
          </cell>
          <cell r="I2893">
            <v>0</v>
          </cell>
          <cell r="J2893" t="str">
            <v>KAMESH YEDE</v>
          </cell>
          <cell r="K2893" t="str">
            <v>KOSHENDRA YEDE</v>
          </cell>
          <cell r="L2893" t="str">
            <v>SUB STATION OPERATOR</v>
          </cell>
          <cell r="M2893">
            <v>0</v>
          </cell>
          <cell r="N2893" t="e">
            <v>#N/A</v>
          </cell>
          <cell r="O2893">
            <v>101387645892</v>
          </cell>
          <cell r="P2893" t="e">
            <v>#N/A</v>
          </cell>
        </row>
        <row r="2894">
          <cell r="H2894">
            <v>63053</v>
          </cell>
          <cell r="I2894">
            <v>0</v>
          </cell>
          <cell r="J2894" t="str">
            <v>DOLAMANI DEHERI</v>
          </cell>
          <cell r="K2894" t="str">
            <v>ANTARYAMI DEHERI</v>
          </cell>
          <cell r="L2894" t="str">
            <v>SECURITY GUARD</v>
          </cell>
          <cell r="M2894">
            <v>0</v>
          </cell>
          <cell r="N2894">
            <v>101270365809</v>
          </cell>
          <cell r="O2894">
            <v>101270365809</v>
          </cell>
          <cell r="P2894">
            <v>5916693218</v>
          </cell>
        </row>
        <row r="2895">
          <cell r="H2895">
            <v>63055</v>
          </cell>
          <cell r="I2895">
            <v>0</v>
          </cell>
          <cell r="J2895" t="str">
            <v>LALIT MIRDHA</v>
          </cell>
          <cell r="K2895" t="str">
            <v>BISHNU SHANKAR MIRDHA</v>
          </cell>
          <cell r="L2895" t="str">
            <v>SECURITY GUARD</v>
          </cell>
          <cell r="M2895">
            <v>0</v>
          </cell>
          <cell r="N2895">
            <v>101270365799</v>
          </cell>
          <cell r="O2895">
            <v>101270365799</v>
          </cell>
          <cell r="P2895">
            <v>5916693254</v>
          </cell>
        </row>
        <row r="2896">
          <cell r="H2896">
            <v>63058</v>
          </cell>
          <cell r="I2896">
            <v>0</v>
          </cell>
          <cell r="J2896" t="str">
            <v>MILAN PATEL</v>
          </cell>
          <cell r="K2896" t="str">
            <v>SURESH CHANDRA PATEL</v>
          </cell>
          <cell r="L2896" t="str">
            <v>SECURITY GUARD</v>
          </cell>
          <cell r="M2896">
            <v>0</v>
          </cell>
          <cell r="N2896">
            <v>101338337794</v>
          </cell>
          <cell r="O2896">
            <v>101338337794</v>
          </cell>
          <cell r="P2896">
            <v>5916693262</v>
          </cell>
        </row>
        <row r="2897">
          <cell r="H2897">
            <v>63971</v>
          </cell>
          <cell r="I2897">
            <v>0</v>
          </cell>
          <cell r="J2897" t="str">
            <v>DILIP KUMAR LAKRA</v>
          </cell>
          <cell r="K2897" t="str">
            <v>NICHODIM LAKRA</v>
          </cell>
          <cell r="L2897" t="str">
            <v>SECURITY GUARD</v>
          </cell>
          <cell r="M2897">
            <v>0</v>
          </cell>
          <cell r="N2897">
            <v>101280997353</v>
          </cell>
          <cell r="O2897">
            <v>101280997353</v>
          </cell>
          <cell r="P2897">
            <v>5916693215</v>
          </cell>
        </row>
        <row r="2898">
          <cell r="H2898">
            <v>63972</v>
          </cell>
          <cell r="I2898">
            <v>0</v>
          </cell>
          <cell r="J2898" t="str">
            <v>INNOCENT LAKRA</v>
          </cell>
          <cell r="K2898" t="str">
            <v>BALCIUS LAKRA</v>
          </cell>
          <cell r="L2898" t="str">
            <v>SECURITY GUARD</v>
          </cell>
          <cell r="M2898">
            <v>0</v>
          </cell>
          <cell r="N2898">
            <v>100660062325</v>
          </cell>
          <cell r="O2898">
            <v>100660062325</v>
          </cell>
          <cell r="P2898">
            <v>5916693237</v>
          </cell>
        </row>
        <row r="2899">
          <cell r="H2899">
            <v>63973</v>
          </cell>
          <cell r="I2899">
            <v>0</v>
          </cell>
          <cell r="J2899" t="str">
            <v>AMRIT LAKRA</v>
          </cell>
          <cell r="K2899" t="str">
            <v>NICHODIM LAKRA</v>
          </cell>
          <cell r="L2899" t="str">
            <v>SECURITY GUARD</v>
          </cell>
          <cell r="M2899">
            <v>0</v>
          </cell>
          <cell r="N2899">
            <v>101036969419</v>
          </cell>
          <cell r="O2899">
            <v>101036969419</v>
          </cell>
          <cell r="P2899">
            <v>5916693171</v>
          </cell>
        </row>
        <row r="2900">
          <cell r="H2900">
            <v>63985</v>
          </cell>
          <cell r="I2900">
            <v>0</v>
          </cell>
          <cell r="J2900" t="str">
            <v>ANJAN  PATEL</v>
          </cell>
          <cell r="K2900" t="str">
            <v>BUDA PATEL</v>
          </cell>
          <cell r="L2900" t="str">
            <v>SECURITY GUARD</v>
          </cell>
          <cell r="M2900">
            <v>0</v>
          </cell>
          <cell r="N2900">
            <v>101280997330</v>
          </cell>
          <cell r="O2900">
            <v>101280997330</v>
          </cell>
          <cell r="P2900">
            <v>5916693177</v>
          </cell>
        </row>
        <row r="2901">
          <cell r="H2901">
            <v>63989</v>
          </cell>
          <cell r="I2901">
            <v>0</v>
          </cell>
          <cell r="J2901" t="str">
            <v>GAGAN PUJARI</v>
          </cell>
          <cell r="K2901" t="str">
            <v>BOLANATHA PUJARI</v>
          </cell>
          <cell r="L2901" t="str">
            <v>SECURITY GUARD</v>
          </cell>
          <cell r="M2901">
            <v>0</v>
          </cell>
          <cell r="N2901">
            <v>101343776928</v>
          </cell>
          <cell r="O2901">
            <v>101343776928</v>
          </cell>
          <cell r="P2901">
            <v>5916693224</v>
          </cell>
        </row>
        <row r="2902">
          <cell r="H2902">
            <v>64545</v>
          </cell>
          <cell r="I2902">
            <v>0</v>
          </cell>
          <cell r="J2902" t="str">
            <v>JAGESHWAR SAHU</v>
          </cell>
          <cell r="K2902" t="str">
            <v>ASHOK SAHU</v>
          </cell>
          <cell r="L2902" t="str">
            <v>SECURITY GUARD</v>
          </cell>
          <cell r="M2902">
            <v>0</v>
          </cell>
          <cell r="N2902">
            <v>101340253800</v>
          </cell>
          <cell r="O2902">
            <v>101340253800</v>
          </cell>
          <cell r="P2902">
            <v>5916693253</v>
          </cell>
        </row>
        <row r="2903">
          <cell r="H2903">
            <v>64549</v>
          </cell>
          <cell r="I2903">
            <v>0</v>
          </cell>
          <cell r="J2903" t="str">
            <v>SAROJ MAJHI</v>
          </cell>
          <cell r="K2903" t="str">
            <v>KUNU MAJHI</v>
          </cell>
          <cell r="L2903" t="str">
            <v>SECURITY GUARD</v>
          </cell>
          <cell r="M2903">
            <v>0</v>
          </cell>
          <cell r="N2903">
            <v>101286670425</v>
          </cell>
          <cell r="O2903">
            <v>101286670425</v>
          </cell>
          <cell r="P2903">
            <v>5916693411</v>
          </cell>
        </row>
        <row r="2904">
          <cell r="H2904">
            <v>64551</v>
          </cell>
          <cell r="I2904">
            <v>0</v>
          </cell>
          <cell r="J2904" t="str">
            <v>PRAMOD KELKETTA</v>
          </cell>
          <cell r="K2904" t="str">
            <v>AGASHIT KELKETTA</v>
          </cell>
          <cell r="L2904" t="str">
            <v>SECURITY GUARD</v>
          </cell>
          <cell r="M2904">
            <v>0</v>
          </cell>
          <cell r="N2904">
            <v>101286670805</v>
          </cell>
          <cell r="O2904">
            <v>101286670805</v>
          </cell>
          <cell r="P2904">
            <v>5916693389</v>
          </cell>
        </row>
        <row r="2905">
          <cell r="H2905">
            <v>64552</v>
          </cell>
          <cell r="I2905">
            <v>0</v>
          </cell>
          <cell r="J2905" t="str">
            <v>SANJIV LAKRA</v>
          </cell>
          <cell r="K2905" t="str">
            <v>MARSHAL LAKRA</v>
          </cell>
          <cell r="L2905" t="str">
            <v>SECURITY GUARD</v>
          </cell>
          <cell r="M2905">
            <v>0</v>
          </cell>
          <cell r="N2905">
            <v>101280998886</v>
          </cell>
          <cell r="O2905">
            <v>101280998886</v>
          </cell>
          <cell r="P2905">
            <v>5916693407</v>
          </cell>
        </row>
        <row r="2906">
          <cell r="H2906">
            <v>64553</v>
          </cell>
          <cell r="I2906">
            <v>0</v>
          </cell>
          <cell r="J2906" t="str">
            <v>SAMIT KUJUR</v>
          </cell>
          <cell r="K2906" t="str">
            <v>SAMUAL KUJUR</v>
          </cell>
          <cell r="L2906" t="str">
            <v>SECURITY GUARD</v>
          </cell>
          <cell r="M2906">
            <v>0</v>
          </cell>
          <cell r="N2906">
            <v>101280998864</v>
          </cell>
          <cell r="O2906">
            <v>101280998864</v>
          </cell>
          <cell r="P2906">
            <v>5916693400</v>
          </cell>
        </row>
        <row r="2907">
          <cell r="H2907">
            <v>64741</v>
          </cell>
          <cell r="I2907">
            <v>0</v>
          </cell>
          <cell r="J2907" t="str">
            <v>NEELA KUMAR MAJHI</v>
          </cell>
          <cell r="K2907" t="str">
            <v>KUMUD KUMAR MAJHI</v>
          </cell>
          <cell r="L2907" t="str">
            <v>SECURITY GUARD</v>
          </cell>
          <cell r="M2907">
            <v>0</v>
          </cell>
          <cell r="N2907">
            <v>101280997400</v>
          </cell>
          <cell r="O2907">
            <v>101280997400</v>
          </cell>
          <cell r="P2907">
            <v>5916693271</v>
          </cell>
        </row>
        <row r="2908">
          <cell r="H2908">
            <v>64744</v>
          </cell>
          <cell r="I2908">
            <v>0</v>
          </cell>
          <cell r="J2908" t="str">
            <v>SURESH KUMAR ROUT</v>
          </cell>
          <cell r="K2908" t="str">
            <v>SACHIDANAD ROUT</v>
          </cell>
          <cell r="L2908" t="str">
            <v>SECURITY GUARD</v>
          </cell>
          <cell r="M2908">
            <v>0</v>
          </cell>
          <cell r="N2908">
            <v>101280998926</v>
          </cell>
          <cell r="O2908">
            <v>101280998926</v>
          </cell>
          <cell r="P2908">
            <v>5916694327</v>
          </cell>
        </row>
        <row r="2909">
          <cell r="H2909">
            <v>64745</v>
          </cell>
          <cell r="I2909">
            <v>0</v>
          </cell>
          <cell r="J2909" t="str">
            <v>BHESAJA NAIK</v>
          </cell>
          <cell r="K2909" t="str">
            <v>DIBYALOCHAN NAIK</v>
          </cell>
          <cell r="L2909" t="str">
            <v>SECURITY GUARD</v>
          </cell>
          <cell r="M2909">
            <v>0</v>
          </cell>
          <cell r="N2909">
            <v>101285888730</v>
          </cell>
          <cell r="O2909">
            <v>101285888730</v>
          </cell>
          <cell r="P2909">
            <v>5916693195</v>
          </cell>
        </row>
        <row r="2910">
          <cell r="H2910">
            <v>64748</v>
          </cell>
          <cell r="I2910">
            <v>0</v>
          </cell>
          <cell r="J2910" t="str">
            <v>SURAJ NETI</v>
          </cell>
          <cell r="K2910" t="str">
            <v>NEPAR NETI</v>
          </cell>
          <cell r="L2910" t="str">
            <v>SECURITY GUARD</v>
          </cell>
          <cell r="M2910">
            <v>0</v>
          </cell>
          <cell r="N2910">
            <v>101331391555</v>
          </cell>
          <cell r="O2910">
            <v>101331391555</v>
          </cell>
          <cell r="P2910">
            <v>5916694001</v>
          </cell>
        </row>
        <row r="2911">
          <cell r="H2911">
            <v>64749</v>
          </cell>
          <cell r="I2911">
            <v>0</v>
          </cell>
          <cell r="J2911" t="str">
            <v>RAJU HATI</v>
          </cell>
          <cell r="K2911" t="str">
            <v>PANCHANAN HATI</v>
          </cell>
          <cell r="L2911" t="str">
            <v>SECURITY GUARD</v>
          </cell>
          <cell r="M2911">
            <v>0</v>
          </cell>
          <cell r="N2911">
            <v>101343854499</v>
          </cell>
          <cell r="O2911">
            <v>101343854499</v>
          </cell>
          <cell r="P2911">
            <v>5916693396</v>
          </cell>
        </row>
        <row r="2912">
          <cell r="H2912">
            <v>64750</v>
          </cell>
          <cell r="I2912">
            <v>0</v>
          </cell>
          <cell r="J2912" t="str">
            <v>PRAHALAD PATEL</v>
          </cell>
          <cell r="K2912" t="str">
            <v>NITYANANDA PATEL</v>
          </cell>
          <cell r="L2912" t="str">
            <v>SECURITY SUPERVISOR</v>
          </cell>
          <cell r="M2912">
            <v>0</v>
          </cell>
          <cell r="N2912">
            <v>101280997428</v>
          </cell>
          <cell r="O2912">
            <v>101280997428</v>
          </cell>
          <cell r="P2912">
            <v>5916693281</v>
          </cell>
        </row>
        <row r="2913">
          <cell r="H2913">
            <v>64751</v>
          </cell>
          <cell r="I2913">
            <v>0</v>
          </cell>
          <cell r="J2913" t="str">
            <v>PRAKASH NAIK</v>
          </cell>
          <cell r="K2913" t="str">
            <v>SALBHIDA NAIK</v>
          </cell>
          <cell r="L2913" t="str">
            <v>SECURITY GUARD</v>
          </cell>
          <cell r="M2913">
            <v>0</v>
          </cell>
          <cell r="N2913">
            <v>101280997437</v>
          </cell>
          <cell r="O2913">
            <v>101280997437</v>
          </cell>
          <cell r="P2913">
            <v>5916693283</v>
          </cell>
        </row>
        <row r="2914">
          <cell r="H2914">
            <v>64753</v>
          </cell>
          <cell r="I2914">
            <v>0</v>
          </cell>
          <cell r="J2914" t="str">
            <v>SAURAV PATEL</v>
          </cell>
          <cell r="K2914" t="str">
            <v>UMESH CHANDRA PATEL</v>
          </cell>
          <cell r="L2914" t="str">
            <v>SECURITY GUARD</v>
          </cell>
          <cell r="M2914">
            <v>0</v>
          </cell>
          <cell r="N2914">
            <v>101343776959</v>
          </cell>
          <cell r="O2914">
            <v>101343776959</v>
          </cell>
          <cell r="P2914">
            <v>5916693456</v>
          </cell>
        </row>
        <row r="2915">
          <cell r="H2915">
            <v>64754</v>
          </cell>
          <cell r="I2915">
            <v>0</v>
          </cell>
          <cell r="J2915" t="str">
            <v>RAJEEBA SETH</v>
          </cell>
          <cell r="K2915" t="str">
            <v>JANMA SETH</v>
          </cell>
          <cell r="L2915" t="str">
            <v>SECURITY GUARD</v>
          </cell>
          <cell r="M2915">
            <v>0</v>
          </cell>
          <cell r="N2915">
            <v>101287346055</v>
          </cell>
          <cell r="O2915">
            <v>101287346055</v>
          </cell>
          <cell r="P2915">
            <v>5916693394</v>
          </cell>
        </row>
        <row r="2916">
          <cell r="H2916">
            <v>64758</v>
          </cell>
          <cell r="I2916">
            <v>0</v>
          </cell>
          <cell r="J2916" t="str">
            <v>BIKASH KUMAR SONI</v>
          </cell>
          <cell r="K2916" t="str">
            <v>BHESALA NAIK</v>
          </cell>
          <cell r="L2916" t="str">
            <v>SECURITY SUPERVISOR</v>
          </cell>
          <cell r="M2916">
            <v>0</v>
          </cell>
          <cell r="N2916">
            <v>101181694642</v>
          </cell>
          <cell r="O2916">
            <v>101181694642</v>
          </cell>
          <cell r="P2916">
            <v>5916693199</v>
          </cell>
        </row>
        <row r="2917">
          <cell r="H2917">
            <v>64759</v>
          </cell>
          <cell r="I2917">
            <v>0</v>
          </cell>
          <cell r="J2917" t="str">
            <v>MAHENDRA MUNDA</v>
          </cell>
          <cell r="K2917" t="str">
            <v>PRABHAKARA MUNDA</v>
          </cell>
          <cell r="L2917" t="str">
            <v>SECURITY GUARD</v>
          </cell>
          <cell r="M2917">
            <v>0</v>
          </cell>
          <cell r="N2917">
            <v>101285888769</v>
          </cell>
          <cell r="O2917">
            <v>101285888769</v>
          </cell>
          <cell r="P2917">
            <v>4404227520</v>
          </cell>
        </row>
        <row r="2918">
          <cell r="H2918">
            <v>64760</v>
          </cell>
          <cell r="I2918">
            <v>0</v>
          </cell>
          <cell r="J2918" t="str">
            <v>SUBRAT CHHACHHAN</v>
          </cell>
          <cell r="K2918" t="str">
            <v>BROJ MOHAN CHHACHHAN</v>
          </cell>
          <cell r="L2918" t="str">
            <v>SECURITY GUARD</v>
          </cell>
          <cell r="M2918">
            <v>0</v>
          </cell>
          <cell r="N2918">
            <v>101331391540</v>
          </cell>
          <cell r="O2918">
            <v>101331391540</v>
          </cell>
          <cell r="P2918">
            <v>4404227521</v>
          </cell>
        </row>
        <row r="2919">
          <cell r="H2919">
            <v>64764</v>
          </cell>
          <cell r="I2919">
            <v>0</v>
          </cell>
          <cell r="J2919" t="str">
            <v>AJIT KU NAIK</v>
          </cell>
          <cell r="K2919" t="str">
            <v>NILAMANI NAIK</v>
          </cell>
          <cell r="L2919" t="str">
            <v>SECURITY GUARD</v>
          </cell>
          <cell r="M2919">
            <v>0</v>
          </cell>
          <cell r="N2919">
            <v>101280997395</v>
          </cell>
          <cell r="O2919">
            <v>101280997395</v>
          </cell>
          <cell r="P2919">
            <v>4404228876</v>
          </cell>
        </row>
        <row r="2920">
          <cell r="H2920">
            <v>64765</v>
          </cell>
          <cell r="I2920">
            <v>0</v>
          </cell>
          <cell r="J2920" t="str">
            <v>SOUMYA RANJAN MISHRA</v>
          </cell>
          <cell r="K2920" t="str">
            <v>BAHADA MISHRA</v>
          </cell>
          <cell r="L2920" t="str">
            <v>SECURITY GUARD</v>
          </cell>
          <cell r="M2920">
            <v>0</v>
          </cell>
          <cell r="N2920">
            <v>101343776937</v>
          </cell>
          <cell r="O2920">
            <v>101343776937</v>
          </cell>
          <cell r="P2920">
            <v>4404228866</v>
          </cell>
        </row>
        <row r="2921">
          <cell r="H2921">
            <v>64767</v>
          </cell>
          <cell r="I2921">
            <v>0</v>
          </cell>
          <cell r="J2921" t="str">
            <v>JAGADISH MAHAPATRA</v>
          </cell>
          <cell r="K2921" t="str">
            <v>DURGA MAHAPATRA</v>
          </cell>
          <cell r="L2921" t="str">
            <v>SECURITY SUPERVISOR</v>
          </cell>
          <cell r="M2921">
            <v>0</v>
          </cell>
          <cell r="N2921">
            <v>101285888711</v>
          </cell>
          <cell r="O2921">
            <v>101285888711</v>
          </cell>
          <cell r="P2921">
            <v>4404228795</v>
          </cell>
        </row>
        <row r="2922">
          <cell r="H2922">
            <v>64770</v>
          </cell>
          <cell r="I2922">
            <v>0</v>
          </cell>
          <cell r="J2922" t="str">
            <v>RAJAT KU NAIK</v>
          </cell>
          <cell r="K2922" t="str">
            <v>TANAYA NAIK</v>
          </cell>
          <cell r="L2922" t="str">
            <v>SECURITY GUARD</v>
          </cell>
          <cell r="M2922">
            <v>0</v>
          </cell>
          <cell r="N2922">
            <v>101280997444</v>
          </cell>
          <cell r="O2922">
            <v>101280997444</v>
          </cell>
          <cell r="P2922">
            <v>5916693391</v>
          </cell>
        </row>
        <row r="2923">
          <cell r="H2923">
            <v>64774</v>
          </cell>
          <cell r="I2923">
            <v>0</v>
          </cell>
          <cell r="J2923" t="str">
            <v>PRAKESH PATEL</v>
          </cell>
          <cell r="K2923" t="str">
            <v>KESHAB PATEL</v>
          </cell>
          <cell r="L2923" t="str">
            <v>GUN MEN</v>
          </cell>
          <cell r="M2923">
            <v>0</v>
          </cell>
          <cell r="N2923">
            <v>101340306317</v>
          </cell>
          <cell r="O2923">
            <v>101340306317</v>
          </cell>
          <cell r="P2923">
            <v>4404227526</v>
          </cell>
        </row>
        <row r="2924">
          <cell r="H2924">
            <v>64799</v>
          </cell>
          <cell r="I2924">
            <v>0</v>
          </cell>
          <cell r="J2924" t="str">
            <v>NARENDRA KUJUR</v>
          </cell>
          <cell r="K2924" t="str">
            <v>KUNU KUJUR</v>
          </cell>
          <cell r="L2924" t="str">
            <v>SECURITY GUARD</v>
          </cell>
          <cell r="M2924">
            <v>0</v>
          </cell>
          <cell r="N2924">
            <v>101194845172</v>
          </cell>
          <cell r="O2924">
            <v>101194845172</v>
          </cell>
          <cell r="P2924">
            <v>5916693264</v>
          </cell>
        </row>
        <row r="2925">
          <cell r="H2925">
            <v>64806</v>
          </cell>
          <cell r="I2925">
            <v>0</v>
          </cell>
          <cell r="J2925" t="str">
            <v>SWAGAT KUMAR PARIDA</v>
          </cell>
          <cell r="K2925" t="str">
            <v>BICHI TRANANDA PARIDA</v>
          </cell>
          <cell r="L2925" t="str">
            <v>SECURITY SUPERVISOR</v>
          </cell>
          <cell r="M2925">
            <v>0</v>
          </cell>
          <cell r="N2925">
            <v>101331293643</v>
          </cell>
          <cell r="O2925">
            <v>101331293643</v>
          </cell>
          <cell r="P2925">
            <v>4404228781</v>
          </cell>
        </row>
        <row r="2926">
          <cell r="H2926">
            <v>64807</v>
          </cell>
          <cell r="I2926">
            <v>0</v>
          </cell>
          <cell r="J2926" t="str">
            <v>SANJAY SAHU</v>
          </cell>
          <cell r="K2926" t="str">
            <v>RADHASHYAM SAHU</v>
          </cell>
          <cell r="L2926" t="str">
            <v>SECURITY SUPERVISOR</v>
          </cell>
          <cell r="M2926">
            <v>0</v>
          </cell>
          <cell r="N2926">
            <v>101280998872</v>
          </cell>
          <cell r="O2926">
            <v>101280998872</v>
          </cell>
          <cell r="P2926">
            <v>4404228775</v>
          </cell>
        </row>
        <row r="2927">
          <cell r="H2927">
            <v>64812</v>
          </cell>
          <cell r="I2927">
            <v>0</v>
          </cell>
          <cell r="J2927" t="str">
            <v>JHARU KHADIA</v>
          </cell>
          <cell r="K2927" t="str">
            <v>BANDANU KHADIA</v>
          </cell>
          <cell r="L2927" t="str">
            <v>SECURITY GUARD</v>
          </cell>
          <cell r="M2927">
            <v>0</v>
          </cell>
          <cell r="N2927">
            <v>101343854520</v>
          </cell>
          <cell r="O2927">
            <v>101343854520</v>
          </cell>
          <cell r="P2927">
            <v>5916693248</v>
          </cell>
        </row>
        <row r="2928">
          <cell r="H2928">
            <v>64813</v>
          </cell>
          <cell r="I2928">
            <v>0</v>
          </cell>
          <cell r="J2928" t="str">
            <v>ARJUN SAHU</v>
          </cell>
          <cell r="K2928" t="str">
            <v>NARAYAN SAHU</v>
          </cell>
          <cell r="L2928" t="str">
            <v>SECURITY GUARD</v>
          </cell>
          <cell r="M2928">
            <v>0</v>
          </cell>
          <cell r="N2928">
            <v>101280997348</v>
          </cell>
          <cell r="O2928">
            <v>101280997348</v>
          </cell>
          <cell r="P2928">
            <v>5916693187</v>
          </cell>
        </row>
        <row r="2929">
          <cell r="H2929">
            <v>64817</v>
          </cell>
          <cell r="I2929">
            <v>0</v>
          </cell>
          <cell r="J2929" t="str">
            <v>PRAMOD BHUE</v>
          </cell>
          <cell r="K2929" t="str">
            <v>SURENDRA KUMAR MUNDA</v>
          </cell>
          <cell r="L2929" t="str">
            <v>SECURITY GUARD</v>
          </cell>
          <cell r="M2929">
            <v>0</v>
          </cell>
          <cell r="N2929">
            <v>100276558183</v>
          </cell>
          <cell r="O2929">
            <v>100276558183</v>
          </cell>
          <cell r="P2929">
            <v>4404228802</v>
          </cell>
        </row>
        <row r="2930">
          <cell r="H2930">
            <v>64822</v>
          </cell>
          <cell r="I2930">
            <v>0</v>
          </cell>
          <cell r="J2930" t="str">
            <v>ARJUN BADHI</v>
          </cell>
          <cell r="K2930" t="str">
            <v>RADHESHYAM BADHEI</v>
          </cell>
          <cell r="L2930" t="str">
            <v>SECURITY GUARD</v>
          </cell>
          <cell r="M2930">
            <v>0</v>
          </cell>
          <cell r="N2930">
            <v>101343854531</v>
          </cell>
          <cell r="O2930">
            <v>101343854531</v>
          </cell>
          <cell r="P2930">
            <v>5916693185</v>
          </cell>
        </row>
        <row r="2931">
          <cell r="H2931">
            <v>64823</v>
          </cell>
          <cell r="I2931">
            <v>0</v>
          </cell>
          <cell r="J2931" t="str">
            <v>SAROJ BAG</v>
          </cell>
          <cell r="K2931" t="str">
            <v>HADU BAG</v>
          </cell>
          <cell r="L2931" t="str">
            <v>SECURITY GUARD</v>
          </cell>
          <cell r="M2931">
            <v>0</v>
          </cell>
          <cell r="N2931">
            <v>101280998893</v>
          </cell>
          <cell r="O2931">
            <v>101280998893</v>
          </cell>
          <cell r="P2931">
            <v>5916693408</v>
          </cell>
        </row>
        <row r="2932">
          <cell r="H2932">
            <v>64825</v>
          </cell>
          <cell r="I2932">
            <v>0</v>
          </cell>
          <cell r="J2932" t="str">
            <v>TARAKANTA SAHOO</v>
          </cell>
          <cell r="K2932" t="str">
            <v>ANTARYAMI DEHERI</v>
          </cell>
          <cell r="L2932" t="str">
            <v>SECURITY SUPERVISOR</v>
          </cell>
          <cell r="M2932">
            <v>0</v>
          </cell>
          <cell r="N2932">
            <v>101286288492</v>
          </cell>
          <cell r="O2932">
            <v>101286288492</v>
          </cell>
          <cell r="P2932">
            <v>4404227541</v>
          </cell>
        </row>
        <row r="2933">
          <cell r="H2933">
            <v>64838</v>
          </cell>
          <cell r="I2933">
            <v>0</v>
          </cell>
          <cell r="J2933" t="str">
            <v>PRASANTA KUMAR GHOUSI</v>
          </cell>
          <cell r="K2933" t="str">
            <v>DHANESHWAR GHOUSI</v>
          </cell>
          <cell r="L2933" t="str">
            <v>SECURITY GUARD</v>
          </cell>
          <cell r="M2933">
            <v>0</v>
          </cell>
          <cell r="N2933">
            <v>101331356989</v>
          </cell>
          <cell r="O2933">
            <v>101331356989</v>
          </cell>
          <cell r="P2933">
            <v>5916693272</v>
          </cell>
        </row>
        <row r="2934">
          <cell r="H2934">
            <v>64839</v>
          </cell>
          <cell r="I2934">
            <v>0</v>
          </cell>
          <cell r="J2934" t="str">
            <v>JAYANTA MAHAPATRA</v>
          </cell>
          <cell r="K2934" t="str">
            <v>INDRAJIT MAHAPATRA</v>
          </cell>
          <cell r="L2934" t="str">
            <v>SECURITY GUARD</v>
          </cell>
          <cell r="M2934">
            <v>0</v>
          </cell>
          <cell r="N2934">
            <v>101286670730</v>
          </cell>
          <cell r="O2934">
            <v>101286670730</v>
          </cell>
          <cell r="P2934">
            <v>5916693247</v>
          </cell>
        </row>
        <row r="2935">
          <cell r="H2935">
            <v>64840</v>
          </cell>
          <cell r="I2935">
            <v>0</v>
          </cell>
          <cell r="J2935" t="str">
            <v>CHINMAYA ROUT</v>
          </cell>
          <cell r="K2935" t="str">
            <v>DHANESWAR GHOUSI</v>
          </cell>
          <cell r="L2935" t="str">
            <v>SECURITY GUARD</v>
          </cell>
          <cell r="M2935">
            <v>0</v>
          </cell>
          <cell r="N2935">
            <v>101331356991</v>
          </cell>
          <cell r="O2935">
            <v>101331356991</v>
          </cell>
          <cell r="P2935">
            <v>5916693220</v>
          </cell>
        </row>
        <row r="2936">
          <cell r="H2936">
            <v>64843</v>
          </cell>
          <cell r="I2936">
            <v>0</v>
          </cell>
          <cell r="J2936" t="str">
            <v>BINOD RANBIDA</v>
          </cell>
          <cell r="K2936" t="str">
            <v>KURUNAKAR RANBIDA</v>
          </cell>
          <cell r="L2936" t="str">
            <v>SECURITY GUARD</v>
          </cell>
          <cell r="M2936">
            <v>0</v>
          </cell>
          <cell r="N2936">
            <v>101286306485</v>
          </cell>
          <cell r="O2936">
            <v>101286306485</v>
          </cell>
          <cell r="P2936">
            <v>4404227501</v>
          </cell>
        </row>
        <row r="2937">
          <cell r="H2937">
            <v>64844</v>
          </cell>
          <cell r="I2937">
            <v>0</v>
          </cell>
          <cell r="J2937" t="str">
            <v>RAJESH DHURUA</v>
          </cell>
          <cell r="K2937" t="str">
            <v>SANTOSH DHURUA</v>
          </cell>
          <cell r="L2937" t="str">
            <v>SECURITY GUARD</v>
          </cell>
          <cell r="M2937">
            <v>0</v>
          </cell>
          <cell r="N2937">
            <v>101343854549</v>
          </cell>
          <cell r="O2937">
            <v>101343854549</v>
          </cell>
          <cell r="P2937">
            <v>5916694377</v>
          </cell>
        </row>
        <row r="2938">
          <cell r="H2938">
            <v>64845</v>
          </cell>
          <cell r="I2938">
            <v>0</v>
          </cell>
          <cell r="J2938" t="str">
            <v>CHITTA RANJAN NAYAK</v>
          </cell>
          <cell r="K2938" t="str">
            <v>LT. JOGEASWAR NAYAK</v>
          </cell>
          <cell r="L2938" t="str">
            <v>TRAFFIC MARSHAL</v>
          </cell>
          <cell r="M2938">
            <v>0</v>
          </cell>
          <cell r="N2938">
            <v>101331356970</v>
          </cell>
          <cell r="O2938">
            <v>101331356970</v>
          </cell>
          <cell r="P2938">
            <v>5916693209</v>
          </cell>
        </row>
        <row r="2939">
          <cell r="H2939">
            <v>64852</v>
          </cell>
          <cell r="I2939">
            <v>0</v>
          </cell>
          <cell r="J2939" t="str">
            <v>RAMAKANTA ROUT</v>
          </cell>
          <cell r="K2939" t="str">
            <v>RAJESH ROUT</v>
          </cell>
          <cell r="L2939" t="str">
            <v>SECURITY GUARD</v>
          </cell>
          <cell r="M2939">
            <v>0</v>
          </cell>
          <cell r="N2939">
            <v>101342657927</v>
          </cell>
          <cell r="O2939">
            <v>101342657927</v>
          </cell>
          <cell r="P2939">
            <v>4404227517</v>
          </cell>
        </row>
        <row r="2940">
          <cell r="H2940">
            <v>64861</v>
          </cell>
          <cell r="I2940">
            <v>0</v>
          </cell>
          <cell r="J2940" t="str">
            <v>JAYANAND DEO</v>
          </cell>
          <cell r="K2940" t="str">
            <v>EKADASHIA DEO</v>
          </cell>
          <cell r="L2940" t="str">
            <v>GUNMAN</v>
          </cell>
          <cell r="M2940">
            <v>0</v>
          </cell>
          <cell r="N2940">
            <v>101343834357</v>
          </cell>
          <cell r="O2940">
            <v>101343834357</v>
          </cell>
          <cell r="P2940">
            <v>4404227532</v>
          </cell>
        </row>
        <row r="2941">
          <cell r="H2941">
            <v>64864</v>
          </cell>
          <cell r="I2941">
            <v>0</v>
          </cell>
          <cell r="J2941" t="str">
            <v>UMESH KUJUR</v>
          </cell>
          <cell r="K2941" t="str">
            <v>HANDRI KUJUR</v>
          </cell>
          <cell r="L2941" t="str">
            <v>SECURITY GUARD</v>
          </cell>
          <cell r="M2941">
            <v>0</v>
          </cell>
          <cell r="N2941">
            <v>101286288463</v>
          </cell>
          <cell r="O2941">
            <v>101286288463</v>
          </cell>
          <cell r="P2941">
            <v>5916694330</v>
          </cell>
        </row>
        <row r="2942">
          <cell r="H2942">
            <v>64865</v>
          </cell>
          <cell r="I2942">
            <v>0</v>
          </cell>
          <cell r="J2942" t="str">
            <v>BABULAL KUJUR</v>
          </cell>
          <cell r="K2942" t="str">
            <v>JHIRGA KUJUR</v>
          </cell>
          <cell r="L2942" t="str">
            <v>SECURITY GUARD</v>
          </cell>
          <cell r="M2942">
            <v>0</v>
          </cell>
          <cell r="N2942">
            <v>101194845983</v>
          </cell>
          <cell r="O2942">
            <v>101194845983</v>
          </cell>
          <cell r="P2942">
            <v>5916693194</v>
          </cell>
        </row>
        <row r="2943">
          <cell r="H2943">
            <v>64866</v>
          </cell>
          <cell r="I2943">
            <v>0</v>
          </cell>
          <cell r="J2943" t="str">
            <v>SURENDRA MINZ</v>
          </cell>
          <cell r="K2943" t="str">
            <v>DUKHA MINZ</v>
          </cell>
          <cell r="L2943" t="str">
            <v>SECURITY GUARD</v>
          </cell>
          <cell r="M2943">
            <v>0</v>
          </cell>
          <cell r="N2943">
            <v>101286288519</v>
          </cell>
          <cell r="O2943">
            <v>101286288519</v>
          </cell>
          <cell r="P2943">
            <v>5916694004</v>
          </cell>
        </row>
        <row r="2944">
          <cell r="H2944">
            <v>64867</v>
          </cell>
          <cell r="I2944">
            <v>0</v>
          </cell>
          <cell r="J2944" t="str">
            <v>PRAFULA KUJUR</v>
          </cell>
          <cell r="K2944" t="str">
            <v>PICHADU KUJUR</v>
          </cell>
          <cell r="L2944" t="str">
            <v>SECURITY GUARD</v>
          </cell>
          <cell r="M2944">
            <v>0</v>
          </cell>
          <cell r="N2944">
            <v>101286670822</v>
          </cell>
          <cell r="O2944">
            <v>101286670822</v>
          </cell>
          <cell r="P2944">
            <v>5916693285</v>
          </cell>
        </row>
        <row r="2945">
          <cell r="H2945">
            <v>64868</v>
          </cell>
          <cell r="I2945">
            <v>0</v>
          </cell>
          <cell r="J2945" t="str">
            <v>SHIVA SHANKAR BEHURA</v>
          </cell>
          <cell r="K2945" t="str">
            <v>SUBASH BEHURA</v>
          </cell>
          <cell r="L2945" t="str">
            <v>SECURITY SUPERVISOR</v>
          </cell>
          <cell r="M2945">
            <v>0</v>
          </cell>
          <cell r="N2945">
            <v>101286670384</v>
          </cell>
          <cell r="O2945">
            <v>101286670384</v>
          </cell>
          <cell r="P2945">
            <v>5916693414</v>
          </cell>
        </row>
        <row r="2946">
          <cell r="H2946">
            <v>64871</v>
          </cell>
          <cell r="I2946">
            <v>0</v>
          </cell>
          <cell r="J2946" t="str">
            <v>ANIL MINZ</v>
          </cell>
          <cell r="K2946" t="str">
            <v>BIRSHA MINZ</v>
          </cell>
          <cell r="L2946" t="str">
            <v>SECURITY GUARD</v>
          </cell>
          <cell r="M2946">
            <v>0</v>
          </cell>
          <cell r="N2946">
            <v>101338210219</v>
          </cell>
          <cell r="O2946">
            <v>101338210219</v>
          </cell>
          <cell r="P2946">
            <v>5916693176</v>
          </cell>
        </row>
        <row r="2947">
          <cell r="H2947">
            <v>64872</v>
          </cell>
          <cell r="I2947">
            <v>0</v>
          </cell>
          <cell r="J2947" t="str">
            <v>PRAFUL MINZ</v>
          </cell>
          <cell r="K2947" t="str">
            <v>MIKHEL MINZ</v>
          </cell>
          <cell r="L2947" t="str">
            <v>SECURITY GUARD</v>
          </cell>
          <cell r="M2947">
            <v>0</v>
          </cell>
          <cell r="N2947">
            <v>101342627795</v>
          </cell>
          <cell r="O2947">
            <v>101342627795</v>
          </cell>
          <cell r="P2947">
            <v>5916693286</v>
          </cell>
        </row>
        <row r="2948">
          <cell r="H2948">
            <v>64873</v>
          </cell>
          <cell r="I2948">
            <v>0</v>
          </cell>
          <cell r="J2948" t="str">
            <v>DEBA BRATA PADHI</v>
          </cell>
          <cell r="K2948" t="str">
            <v>DIGAMBAR PADHI</v>
          </cell>
          <cell r="L2948" t="str">
            <v>SECURITY SUPERVISOR</v>
          </cell>
          <cell r="M2948">
            <v>0</v>
          </cell>
          <cell r="N2948">
            <v>101286670299</v>
          </cell>
          <cell r="O2948">
            <v>101286670299</v>
          </cell>
          <cell r="P2948">
            <v>5916693210</v>
          </cell>
        </row>
        <row r="2949">
          <cell r="H2949">
            <v>64876</v>
          </cell>
          <cell r="I2949">
            <v>0</v>
          </cell>
          <cell r="J2949" t="str">
            <v>INOSENT MINZ</v>
          </cell>
          <cell r="K2949" t="str">
            <v>SULEMAN MINZ</v>
          </cell>
          <cell r="L2949" t="str">
            <v>SECURITY GUARD</v>
          </cell>
          <cell r="M2949">
            <v>0</v>
          </cell>
          <cell r="N2949">
            <v>101229262523</v>
          </cell>
          <cell r="O2949">
            <v>101229262523</v>
          </cell>
          <cell r="P2949">
            <v>5916693235</v>
          </cell>
        </row>
        <row r="2950">
          <cell r="H2950">
            <v>64883</v>
          </cell>
          <cell r="I2950">
            <v>0</v>
          </cell>
          <cell r="J2950" t="str">
            <v>AMIT EKKA</v>
          </cell>
          <cell r="K2950" t="str">
            <v>BERNARD EKKA</v>
          </cell>
          <cell r="L2950" t="str">
            <v>SECURITY GUARD</v>
          </cell>
          <cell r="M2950">
            <v>0</v>
          </cell>
          <cell r="N2950">
            <v>101280997324</v>
          </cell>
          <cell r="O2950">
            <v>101280997324</v>
          </cell>
          <cell r="P2950">
            <v>5916693163</v>
          </cell>
        </row>
        <row r="2951">
          <cell r="H2951">
            <v>64886</v>
          </cell>
          <cell r="I2951">
            <v>0</v>
          </cell>
          <cell r="J2951" t="str">
            <v>SIMANCHAL PRUSTY</v>
          </cell>
          <cell r="K2951" t="str">
            <v>DHANESHWAR PEUSTY</v>
          </cell>
          <cell r="L2951" t="str">
            <v>SECURITY GUARD</v>
          </cell>
          <cell r="M2951">
            <v>0</v>
          </cell>
          <cell r="N2951">
            <v>101286670366</v>
          </cell>
          <cell r="O2951">
            <v>101286670366</v>
          </cell>
          <cell r="P2951">
            <v>5916693431</v>
          </cell>
        </row>
        <row r="2952">
          <cell r="H2952">
            <v>64887</v>
          </cell>
          <cell r="I2952">
            <v>0</v>
          </cell>
          <cell r="J2952" t="str">
            <v>BIJAY KUMAR MUNDA</v>
          </cell>
          <cell r="K2952" t="str">
            <v>ASHTANA MUNDA</v>
          </cell>
          <cell r="L2952" t="str">
            <v>SECURITY GUARD</v>
          </cell>
          <cell r="M2952">
            <v>0</v>
          </cell>
          <cell r="N2952">
            <v>101286290231</v>
          </cell>
          <cell r="O2952">
            <v>101286290231</v>
          </cell>
          <cell r="P2952">
            <v>5916693197</v>
          </cell>
        </row>
        <row r="2953">
          <cell r="H2953">
            <v>64888</v>
          </cell>
          <cell r="I2953">
            <v>0</v>
          </cell>
          <cell r="J2953" t="str">
            <v>NIKUNJA BIHARI KUMURA</v>
          </cell>
          <cell r="K2953" t="str">
            <v>NATHO KUMURA</v>
          </cell>
          <cell r="L2953" t="str">
            <v>SECURITY GUARD</v>
          </cell>
          <cell r="M2953">
            <v>0</v>
          </cell>
          <cell r="N2953">
            <v>101286670867</v>
          </cell>
          <cell r="O2953">
            <v>101286670867</v>
          </cell>
          <cell r="P2953">
            <v>4404227498</v>
          </cell>
        </row>
        <row r="2954">
          <cell r="H2954">
            <v>64901</v>
          </cell>
          <cell r="I2954">
            <v>0</v>
          </cell>
          <cell r="J2954" t="str">
            <v>DEO CHAND DAIR</v>
          </cell>
          <cell r="K2954" t="str">
            <v>RAJUKISHAN DAIR</v>
          </cell>
          <cell r="L2954" t="str">
            <v>SECURITY GUARD</v>
          </cell>
          <cell r="M2954">
            <v>0</v>
          </cell>
          <cell r="N2954">
            <v>100128539465</v>
          </cell>
          <cell r="O2954">
            <v>100128539465</v>
          </cell>
          <cell r="P2954">
            <v>5916693212</v>
          </cell>
        </row>
        <row r="2955">
          <cell r="H2955">
            <v>65258</v>
          </cell>
          <cell r="I2955">
            <v>0</v>
          </cell>
          <cell r="J2955" t="str">
            <v>MANOJ KUMAR HOTA</v>
          </cell>
          <cell r="K2955" t="str">
            <v>RADHAMADHAB HOTA</v>
          </cell>
          <cell r="L2955" t="str">
            <v>SECURITY SUPERVISOR</v>
          </cell>
          <cell r="M2955">
            <v>0</v>
          </cell>
          <cell r="N2955">
            <v>101331293658</v>
          </cell>
          <cell r="O2955">
            <v>101331293658</v>
          </cell>
          <cell r="P2955">
            <v>4404227548</v>
          </cell>
        </row>
        <row r="2956">
          <cell r="H2956">
            <v>65259</v>
          </cell>
          <cell r="I2956">
            <v>0</v>
          </cell>
          <cell r="J2956" t="str">
            <v>PRAMOD SAHU</v>
          </cell>
          <cell r="K2956" t="str">
            <v>ANANDI SAHU</v>
          </cell>
          <cell r="L2956" t="str">
            <v>GUN MEN</v>
          </cell>
          <cell r="M2956">
            <v>0</v>
          </cell>
          <cell r="N2956">
            <v>101213473926</v>
          </cell>
          <cell r="O2956">
            <v>101213473926</v>
          </cell>
          <cell r="P2956">
            <v>4404227759</v>
          </cell>
        </row>
        <row r="2957">
          <cell r="H2957">
            <v>65260</v>
          </cell>
          <cell r="I2957">
            <v>0</v>
          </cell>
          <cell r="J2957" t="str">
            <v>TAPAN KUMAR PRADHAN</v>
          </cell>
          <cell r="K2957" t="str">
            <v>GOLEKHA PRADHAN</v>
          </cell>
          <cell r="L2957" t="str">
            <v>GUN MEN</v>
          </cell>
          <cell r="M2957">
            <v>0</v>
          </cell>
          <cell r="N2957">
            <v>101340199796</v>
          </cell>
          <cell r="O2957">
            <v>101340199796</v>
          </cell>
          <cell r="P2957">
            <v>4404227761</v>
          </cell>
        </row>
        <row r="2958">
          <cell r="H2958">
            <v>65262</v>
          </cell>
          <cell r="I2958">
            <v>0</v>
          </cell>
          <cell r="J2958" t="str">
            <v>SOUDAGAR BISWAL</v>
          </cell>
          <cell r="K2958" t="str">
            <v>NARAYAN BISWAL</v>
          </cell>
          <cell r="L2958" t="str">
            <v>GUN MEN</v>
          </cell>
          <cell r="M2958">
            <v>0</v>
          </cell>
          <cell r="N2958">
            <v>100756325065</v>
          </cell>
          <cell r="O2958">
            <v>100756325065</v>
          </cell>
          <cell r="P2958">
            <v>4404227766</v>
          </cell>
        </row>
        <row r="2959">
          <cell r="H2959">
            <v>65266</v>
          </cell>
          <cell r="I2959">
            <v>0</v>
          </cell>
          <cell r="J2959" t="str">
            <v>RAMCHANDRA BISWAL</v>
          </cell>
          <cell r="K2959" t="str">
            <v>SUDARSAN BISWAL</v>
          </cell>
          <cell r="L2959" t="str">
            <v>GUN MEN</v>
          </cell>
          <cell r="M2959">
            <v>0</v>
          </cell>
          <cell r="N2959">
            <v>101286670724</v>
          </cell>
          <cell r="O2959">
            <v>101286670724</v>
          </cell>
          <cell r="P2959">
            <v>4404227769</v>
          </cell>
        </row>
        <row r="2960">
          <cell r="H2960">
            <v>65268</v>
          </cell>
          <cell r="I2960">
            <v>0</v>
          </cell>
          <cell r="J2960" t="str">
            <v>JITENDRA SWAIN</v>
          </cell>
          <cell r="K2960" t="str">
            <v>BHABANISANKAR SWAIN</v>
          </cell>
          <cell r="L2960" t="str">
            <v>SECURITY GUARD</v>
          </cell>
          <cell r="M2960">
            <v>0</v>
          </cell>
          <cell r="N2960">
            <v>101286670769</v>
          </cell>
          <cell r="O2960">
            <v>101286670769</v>
          </cell>
          <cell r="P2960">
            <v>4404227742</v>
          </cell>
        </row>
        <row r="2961">
          <cell r="H2961">
            <v>65270</v>
          </cell>
          <cell r="I2961">
            <v>0</v>
          </cell>
          <cell r="J2961" t="str">
            <v>ATISH KR SAHU</v>
          </cell>
          <cell r="K2961" t="str">
            <v>ISHWAR PRASAD SAHU</v>
          </cell>
          <cell r="L2961" t="str">
            <v>TRAFFIC MARSHAL</v>
          </cell>
          <cell r="M2961">
            <v>0</v>
          </cell>
          <cell r="N2961">
            <v>101286288485</v>
          </cell>
          <cell r="O2961">
            <v>101286288485</v>
          </cell>
          <cell r="P2961">
            <v>4404227555</v>
          </cell>
        </row>
        <row r="2962">
          <cell r="H2962">
            <v>65271</v>
          </cell>
          <cell r="I2962">
            <v>0</v>
          </cell>
          <cell r="J2962" t="str">
            <v>SANJAY NAYAK</v>
          </cell>
          <cell r="K2962" t="str">
            <v>GAURA CHANDRA NAYAK</v>
          </cell>
          <cell r="L2962" t="str">
            <v>SECURITY GUARD</v>
          </cell>
          <cell r="M2962">
            <v>0</v>
          </cell>
          <cell r="N2962">
            <v>101286670661</v>
          </cell>
          <cell r="O2962">
            <v>101286670661</v>
          </cell>
          <cell r="P2962">
            <v>4404227745</v>
          </cell>
        </row>
        <row r="2963">
          <cell r="H2963">
            <v>65273</v>
          </cell>
          <cell r="I2963">
            <v>0</v>
          </cell>
          <cell r="J2963" t="str">
            <v>SHIVANANDA KHADIA</v>
          </cell>
          <cell r="K2963" t="str">
            <v>PABITRA KHADIA</v>
          </cell>
          <cell r="L2963" t="str">
            <v>SECURITY GUARD</v>
          </cell>
          <cell r="M2963">
            <v>0</v>
          </cell>
          <cell r="N2963">
            <v>101286670378</v>
          </cell>
          <cell r="O2963">
            <v>101286670378</v>
          </cell>
          <cell r="P2963">
            <v>4404227750</v>
          </cell>
        </row>
        <row r="2964">
          <cell r="H2964">
            <v>65274</v>
          </cell>
          <cell r="I2964">
            <v>0</v>
          </cell>
          <cell r="J2964" t="str">
            <v>BIKAS MAHANANDA</v>
          </cell>
          <cell r="K2964" t="str">
            <v>PABITRA MAHANANDA</v>
          </cell>
          <cell r="L2964" t="str">
            <v>SECURITY GUARD</v>
          </cell>
          <cell r="M2964">
            <v>0</v>
          </cell>
          <cell r="N2964">
            <v>101286293661</v>
          </cell>
          <cell r="O2964">
            <v>101286293661</v>
          </cell>
          <cell r="P2964">
            <v>4404227550</v>
          </cell>
        </row>
        <row r="2965">
          <cell r="H2965">
            <v>65279</v>
          </cell>
          <cell r="I2965">
            <v>0</v>
          </cell>
          <cell r="J2965" t="str">
            <v>BADLA KISAN</v>
          </cell>
          <cell r="K2965" t="str">
            <v>SUYA KISAN</v>
          </cell>
          <cell r="L2965" t="str">
            <v>SECURITY GUARD</v>
          </cell>
          <cell r="M2965">
            <v>0</v>
          </cell>
          <cell r="N2965">
            <v>101165743527</v>
          </cell>
          <cell r="O2965">
            <v>101165743527</v>
          </cell>
          <cell r="P2965">
            <v>4404227803</v>
          </cell>
        </row>
        <row r="2966">
          <cell r="H2966">
            <v>65280</v>
          </cell>
          <cell r="I2966">
            <v>0</v>
          </cell>
          <cell r="J2966" t="str">
            <v>ISHWAR CHANDRA</v>
          </cell>
          <cell r="K2966" t="str">
            <v>CHANDRA</v>
          </cell>
          <cell r="L2966" t="str">
            <v>SECURITY GUARD</v>
          </cell>
          <cell r="M2966">
            <v>0</v>
          </cell>
          <cell r="N2966">
            <v>101286670690</v>
          </cell>
          <cell r="O2966">
            <v>101286670690</v>
          </cell>
          <cell r="P2966">
            <v>4404227806</v>
          </cell>
        </row>
        <row r="2967">
          <cell r="H2967">
            <v>65282</v>
          </cell>
          <cell r="I2967">
            <v>0</v>
          </cell>
          <cell r="J2967" t="str">
            <v>RAJENDRA ADHA</v>
          </cell>
          <cell r="K2967" t="str">
            <v>SETENDRA ADHA</v>
          </cell>
          <cell r="L2967" t="str">
            <v>SECURITY GUARD</v>
          </cell>
          <cell r="M2967">
            <v>0</v>
          </cell>
          <cell r="N2967">
            <v>101351751646</v>
          </cell>
          <cell r="O2967">
            <v>101351751646</v>
          </cell>
          <cell r="P2967">
            <v>4404227771</v>
          </cell>
        </row>
        <row r="2968">
          <cell r="H2968">
            <v>65283</v>
          </cell>
          <cell r="I2968">
            <v>0</v>
          </cell>
          <cell r="J2968" t="str">
            <v>TANWEJ AHMED</v>
          </cell>
          <cell r="K2968" t="str">
            <v>SULTAN AHMED</v>
          </cell>
          <cell r="L2968" t="str">
            <v>SECURITY SUPERVISOR</v>
          </cell>
          <cell r="M2968">
            <v>0</v>
          </cell>
          <cell r="N2968">
            <v>101338096738</v>
          </cell>
          <cell r="O2968">
            <v>101338096738</v>
          </cell>
          <cell r="P2968">
            <v>4404227809</v>
          </cell>
        </row>
        <row r="2969">
          <cell r="H2969">
            <v>65284</v>
          </cell>
          <cell r="I2969">
            <v>0</v>
          </cell>
          <cell r="J2969" t="str">
            <v>TEJRAJ SINGH</v>
          </cell>
          <cell r="K2969" t="str">
            <v>VISHAL CHANDRA SINGH</v>
          </cell>
          <cell r="L2969" t="str">
            <v>GUN MEN</v>
          </cell>
          <cell r="M2969">
            <v>0</v>
          </cell>
          <cell r="N2969">
            <v>101338096740</v>
          </cell>
          <cell r="O2969">
            <v>101338096740</v>
          </cell>
          <cell r="P2969">
            <v>4404227810</v>
          </cell>
        </row>
        <row r="2970">
          <cell r="H2970">
            <v>65286</v>
          </cell>
          <cell r="I2970">
            <v>0</v>
          </cell>
          <cell r="J2970" t="str">
            <v>JAGGARNATH BHOI</v>
          </cell>
          <cell r="K2970" t="str">
            <v>MAHENDAR BHOI</v>
          </cell>
          <cell r="L2970" t="str">
            <v>SECURITY GUARD</v>
          </cell>
          <cell r="M2970">
            <v>0</v>
          </cell>
          <cell r="N2970">
            <v>101347043516</v>
          </cell>
          <cell r="O2970">
            <v>101347043516</v>
          </cell>
          <cell r="P2970">
            <v>4404227778</v>
          </cell>
        </row>
        <row r="2971">
          <cell r="H2971">
            <v>65287</v>
          </cell>
          <cell r="I2971">
            <v>0</v>
          </cell>
          <cell r="J2971" t="str">
            <v>PRASANTA KUMAR SINGH</v>
          </cell>
          <cell r="K2971" t="str">
            <v>RANJIT SINGH</v>
          </cell>
          <cell r="L2971" t="str">
            <v>GUN MEN</v>
          </cell>
          <cell r="M2971">
            <v>0</v>
          </cell>
          <cell r="N2971">
            <v>101342657904</v>
          </cell>
          <cell r="O2971">
            <v>101342657904</v>
          </cell>
          <cell r="P2971">
            <v>4404227812</v>
          </cell>
        </row>
        <row r="2972">
          <cell r="H2972">
            <v>65289</v>
          </cell>
          <cell r="I2972">
            <v>0</v>
          </cell>
          <cell r="J2972" t="str">
            <v>NARESH PUSHARI</v>
          </cell>
          <cell r="K2972" t="str">
            <v>MAHESH</v>
          </cell>
          <cell r="L2972" t="str">
            <v>SECURITY GUARD</v>
          </cell>
          <cell r="M2972">
            <v>0</v>
          </cell>
          <cell r="N2972">
            <v>101343834388</v>
          </cell>
          <cell r="O2972">
            <v>101343834388</v>
          </cell>
          <cell r="P2972">
            <v>4404227783</v>
          </cell>
        </row>
        <row r="2973">
          <cell r="H2973">
            <v>65621</v>
          </cell>
          <cell r="I2973">
            <v>0</v>
          </cell>
          <cell r="J2973" t="str">
            <v>SAROJ SA</v>
          </cell>
          <cell r="K2973" t="str">
            <v>SAILA KUMAR SA</v>
          </cell>
          <cell r="L2973" t="str">
            <v>SECURITY GUARD</v>
          </cell>
          <cell r="M2973">
            <v>0</v>
          </cell>
          <cell r="N2973">
            <v>101331518113</v>
          </cell>
          <cell r="O2973">
            <v>101331518113</v>
          </cell>
          <cell r="P2973">
            <v>4404248721</v>
          </cell>
        </row>
        <row r="2974">
          <cell r="H2974">
            <v>65622</v>
          </cell>
          <cell r="I2974">
            <v>0</v>
          </cell>
          <cell r="J2974" t="str">
            <v>JAGRNATH JAIPURIYA</v>
          </cell>
          <cell r="K2974" t="str">
            <v>RAMESH JAIPURIYA</v>
          </cell>
          <cell r="L2974" t="str">
            <v>SECURITY GUARD</v>
          </cell>
          <cell r="M2974">
            <v>0</v>
          </cell>
          <cell r="N2974">
            <v>101331518109</v>
          </cell>
          <cell r="O2974">
            <v>101331518109</v>
          </cell>
          <cell r="P2974">
            <v>4404249234</v>
          </cell>
        </row>
        <row r="2975">
          <cell r="H2975">
            <v>65624</v>
          </cell>
          <cell r="I2975">
            <v>0</v>
          </cell>
          <cell r="J2975" t="str">
            <v>JASHOBANTA PRADHAN</v>
          </cell>
          <cell r="K2975" t="str">
            <v>LABANIDHAR PRADHAN</v>
          </cell>
          <cell r="L2975" t="str">
            <v>SECURITY GUARD</v>
          </cell>
          <cell r="M2975">
            <v>0</v>
          </cell>
          <cell r="N2975">
            <v>101331523871</v>
          </cell>
          <cell r="O2975">
            <v>101331523871</v>
          </cell>
          <cell r="P2975">
            <v>4404248729</v>
          </cell>
        </row>
        <row r="2976">
          <cell r="H2976">
            <v>65626</v>
          </cell>
          <cell r="I2976">
            <v>0</v>
          </cell>
          <cell r="J2976" t="str">
            <v>SANJAY KULU</v>
          </cell>
          <cell r="K2976" t="str">
            <v>PATRAS KULU</v>
          </cell>
          <cell r="L2976" t="str">
            <v>SECURITY GUARD</v>
          </cell>
          <cell r="M2976">
            <v>0</v>
          </cell>
          <cell r="N2976">
            <v>101337383830</v>
          </cell>
          <cell r="O2976">
            <v>101337383830</v>
          </cell>
          <cell r="P2976">
            <v>4404248741</v>
          </cell>
        </row>
        <row r="2977">
          <cell r="H2977">
            <v>65662</v>
          </cell>
          <cell r="I2977">
            <v>0</v>
          </cell>
          <cell r="J2977" t="str">
            <v>JAGAT RAM BEHRA</v>
          </cell>
          <cell r="K2977" t="str">
            <v>KAILASH BEHRA</v>
          </cell>
          <cell r="L2977" t="str">
            <v>SECURITY GUARD</v>
          </cell>
          <cell r="M2977">
            <v>0</v>
          </cell>
          <cell r="N2977">
            <v>101331358605</v>
          </cell>
          <cell r="O2977">
            <v>101331358605</v>
          </cell>
          <cell r="P2977">
            <v>4404249318</v>
          </cell>
        </row>
        <row r="2978">
          <cell r="H2978">
            <v>65663</v>
          </cell>
          <cell r="I2978">
            <v>0</v>
          </cell>
          <cell r="J2978" t="str">
            <v>SUMAN MAHANA</v>
          </cell>
          <cell r="K2978" t="str">
            <v>UDESH MAHANA</v>
          </cell>
          <cell r="L2978" t="str">
            <v>TRAFFIC MARSHAL</v>
          </cell>
          <cell r="M2978">
            <v>0</v>
          </cell>
          <cell r="N2978">
            <v>101286670281</v>
          </cell>
          <cell r="O2978">
            <v>101286670281</v>
          </cell>
          <cell r="P2978">
            <v>4404248694</v>
          </cell>
        </row>
        <row r="2979">
          <cell r="H2979">
            <v>65664</v>
          </cell>
          <cell r="I2979">
            <v>0</v>
          </cell>
          <cell r="J2979" t="str">
            <v>RUPANAND RANBIDA</v>
          </cell>
          <cell r="K2979" t="str">
            <v>BINOD RANBIDA</v>
          </cell>
          <cell r="L2979" t="str">
            <v>TRAFFIC MARSHAL</v>
          </cell>
          <cell r="M2979">
            <v>0</v>
          </cell>
          <cell r="N2979">
            <v>101286670711</v>
          </cell>
          <cell r="O2979">
            <v>101286670711</v>
          </cell>
          <cell r="P2979">
            <v>4404248697</v>
          </cell>
        </row>
        <row r="2980">
          <cell r="H2980">
            <v>65665</v>
          </cell>
          <cell r="I2980">
            <v>0</v>
          </cell>
          <cell r="J2980" t="str">
            <v>SUKANTO KATHAR</v>
          </cell>
          <cell r="K2980" t="str">
            <v>BANMALI KATHAR</v>
          </cell>
          <cell r="L2980" t="str">
            <v>TRAFFIC MARSHAL</v>
          </cell>
          <cell r="M2980">
            <v>0</v>
          </cell>
          <cell r="N2980">
            <v>101286670313</v>
          </cell>
          <cell r="O2980">
            <v>101286670313</v>
          </cell>
          <cell r="P2980">
            <v>4404248701</v>
          </cell>
        </row>
        <row r="2981">
          <cell r="H2981">
            <v>65666</v>
          </cell>
          <cell r="I2981">
            <v>0</v>
          </cell>
          <cell r="J2981" t="str">
            <v>SRIKANT HERENZ</v>
          </cell>
          <cell r="K2981" t="str">
            <v>MANSINGH HERENZ</v>
          </cell>
          <cell r="L2981" t="str">
            <v>SECURITY GUARD</v>
          </cell>
          <cell r="M2981">
            <v>0</v>
          </cell>
          <cell r="N2981">
            <v>101286670350</v>
          </cell>
          <cell r="O2981">
            <v>101286670350</v>
          </cell>
          <cell r="P2981">
            <v>4404248708</v>
          </cell>
        </row>
        <row r="2982">
          <cell r="H2982">
            <v>65683</v>
          </cell>
          <cell r="I2982">
            <v>0</v>
          </cell>
          <cell r="J2982" t="str">
            <v>PABITRA CHATRIA</v>
          </cell>
          <cell r="K2982" t="str">
            <v>MANDEEP CHATRIA</v>
          </cell>
          <cell r="L2982" t="str">
            <v>SECURITY GUARD</v>
          </cell>
          <cell r="M2982">
            <v>0</v>
          </cell>
          <cell r="N2982">
            <v>101347043487</v>
          </cell>
          <cell r="O2982">
            <v>101347043487</v>
          </cell>
          <cell r="P2982">
            <v>4404248781</v>
          </cell>
        </row>
        <row r="2983">
          <cell r="H2983">
            <v>65687</v>
          </cell>
          <cell r="I2983">
            <v>0</v>
          </cell>
          <cell r="J2983" t="str">
            <v>NITESH TOPPO</v>
          </cell>
          <cell r="K2983" t="str">
            <v>MAYESH TOPPO</v>
          </cell>
          <cell r="L2983" t="str">
            <v>TRAFFIC MARSHAL</v>
          </cell>
          <cell r="M2983">
            <v>0</v>
          </cell>
          <cell r="N2983">
            <v>101338242350</v>
          </cell>
          <cell r="O2983">
            <v>101338242350</v>
          </cell>
          <cell r="P2983">
            <v>4404248833</v>
          </cell>
        </row>
        <row r="2984">
          <cell r="H2984">
            <v>65691</v>
          </cell>
          <cell r="I2984">
            <v>0</v>
          </cell>
          <cell r="J2984" t="str">
            <v>PRAFULLA EKKA</v>
          </cell>
          <cell r="K2984" t="str">
            <v>MRADUL EKKA</v>
          </cell>
          <cell r="L2984" t="str">
            <v>TRAFFIC MARSHAL</v>
          </cell>
          <cell r="M2984">
            <v>0</v>
          </cell>
          <cell r="N2984">
            <v>101250300407</v>
          </cell>
          <cell r="O2984">
            <v>101250300407</v>
          </cell>
          <cell r="P2984" t="e">
            <v>#N/A</v>
          </cell>
        </row>
        <row r="2985">
          <cell r="H2985">
            <v>65693</v>
          </cell>
          <cell r="I2985">
            <v>0</v>
          </cell>
          <cell r="J2985" t="str">
            <v>CELCIUS EKKA</v>
          </cell>
          <cell r="K2985" t="str">
            <v>PRAM EKKA</v>
          </cell>
          <cell r="L2985" t="str">
            <v>TRAFFIC MARSHAL</v>
          </cell>
          <cell r="M2985">
            <v>0</v>
          </cell>
          <cell r="N2985">
            <v>101145991953</v>
          </cell>
          <cell r="O2985">
            <v>101145991953</v>
          </cell>
          <cell r="P2985">
            <v>4404248947</v>
          </cell>
        </row>
        <row r="2986">
          <cell r="H2986">
            <v>65694</v>
          </cell>
          <cell r="I2986">
            <v>0</v>
          </cell>
          <cell r="J2986" t="str">
            <v>RANJAN KUMAR DEO</v>
          </cell>
          <cell r="K2986" t="str">
            <v>SHANKAR DEO</v>
          </cell>
          <cell r="L2986" t="str">
            <v>TRAFFIC MARSHAL</v>
          </cell>
          <cell r="M2986">
            <v>0</v>
          </cell>
          <cell r="N2986">
            <v>101342628434</v>
          </cell>
          <cell r="O2986">
            <v>101342628434</v>
          </cell>
          <cell r="P2986">
            <v>4404248952</v>
          </cell>
        </row>
        <row r="2987">
          <cell r="H2987">
            <v>65699</v>
          </cell>
          <cell r="I2987">
            <v>0</v>
          </cell>
          <cell r="J2987" t="str">
            <v>BINOD TOPPO</v>
          </cell>
          <cell r="K2987" t="str">
            <v>SURENDRA TOPPO</v>
          </cell>
          <cell r="L2987" t="str">
            <v>SECURITY GUARD</v>
          </cell>
          <cell r="M2987">
            <v>0</v>
          </cell>
          <cell r="N2987">
            <v>101338210203</v>
          </cell>
          <cell r="O2987">
            <v>101338210203</v>
          </cell>
          <cell r="P2987">
            <v>4404248761</v>
          </cell>
        </row>
        <row r="2988">
          <cell r="H2988">
            <v>65701</v>
          </cell>
          <cell r="I2988">
            <v>0</v>
          </cell>
          <cell r="J2988" t="str">
            <v>DINESH TOPPO</v>
          </cell>
          <cell r="K2988" t="str">
            <v>INDRO TOPPO</v>
          </cell>
          <cell r="L2988" t="str">
            <v>SECURITY GUARD</v>
          </cell>
          <cell r="M2988">
            <v>0</v>
          </cell>
          <cell r="N2988">
            <v>101286670397</v>
          </cell>
          <cell r="O2988">
            <v>101286670397</v>
          </cell>
          <cell r="P2988">
            <v>4404248755</v>
          </cell>
        </row>
        <row r="2989">
          <cell r="H2989">
            <v>65703</v>
          </cell>
          <cell r="I2989">
            <v>0</v>
          </cell>
          <cell r="J2989" t="str">
            <v>PRAKASH MINZ</v>
          </cell>
          <cell r="K2989" t="str">
            <v>AKASH MINZ</v>
          </cell>
          <cell r="L2989" t="str">
            <v>SECURITY GUARD</v>
          </cell>
          <cell r="M2989">
            <v>0</v>
          </cell>
          <cell r="N2989">
            <v>101286670814</v>
          </cell>
          <cell r="O2989">
            <v>101286670814</v>
          </cell>
          <cell r="P2989">
            <v>4404249032</v>
          </cell>
        </row>
        <row r="2990">
          <cell r="H2990">
            <v>65704</v>
          </cell>
          <cell r="I2990">
            <v>0</v>
          </cell>
          <cell r="J2990" t="str">
            <v>ABHAY MAHANANDIA</v>
          </cell>
          <cell r="K2990" t="str">
            <v>KUMAR MAHANDIA</v>
          </cell>
          <cell r="L2990" t="str">
            <v>SECURITY GUARD</v>
          </cell>
          <cell r="M2990">
            <v>0</v>
          </cell>
          <cell r="N2990">
            <v>101286288039</v>
          </cell>
          <cell r="O2990">
            <v>101286288039</v>
          </cell>
          <cell r="P2990">
            <v>4404249073</v>
          </cell>
        </row>
        <row r="2991">
          <cell r="H2991">
            <v>65709</v>
          </cell>
          <cell r="I2991">
            <v>0</v>
          </cell>
          <cell r="J2991" t="str">
            <v>RAJESH EKKA</v>
          </cell>
          <cell r="K2991" t="str">
            <v>KAU EKKA</v>
          </cell>
          <cell r="L2991" t="str">
            <v>SECURITY GUARD</v>
          </cell>
          <cell r="M2991">
            <v>0</v>
          </cell>
          <cell r="N2991">
            <v>101286670748</v>
          </cell>
          <cell r="O2991">
            <v>101286670748</v>
          </cell>
          <cell r="P2991">
            <v>4404249151</v>
          </cell>
        </row>
        <row r="2992">
          <cell r="H2992">
            <v>65710</v>
          </cell>
          <cell r="I2992">
            <v>0</v>
          </cell>
          <cell r="J2992" t="str">
            <v>PRATAP SA</v>
          </cell>
          <cell r="K2992" t="str">
            <v>VIJAY SA\</v>
          </cell>
          <cell r="L2992" t="str">
            <v>SECURITY GUARD</v>
          </cell>
          <cell r="M2992">
            <v>0</v>
          </cell>
          <cell r="N2992">
            <v>101286670795</v>
          </cell>
          <cell r="O2992">
            <v>101286670795</v>
          </cell>
          <cell r="P2992">
            <v>4404249174</v>
          </cell>
        </row>
        <row r="2993">
          <cell r="H2993">
            <v>65711</v>
          </cell>
          <cell r="I2993">
            <v>0</v>
          </cell>
          <cell r="J2993" t="str">
            <v>LUCAS LAKRA</v>
          </cell>
          <cell r="K2993" t="str">
            <v>ALOIS LAKRA</v>
          </cell>
          <cell r="L2993" t="str">
            <v>SECURITY GUARD</v>
          </cell>
          <cell r="M2993">
            <v>0</v>
          </cell>
          <cell r="N2993">
            <v>101338209194</v>
          </cell>
          <cell r="O2993">
            <v>101338209194</v>
          </cell>
          <cell r="P2993">
            <v>4404249179</v>
          </cell>
        </row>
        <row r="2994">
          <cell r="H2994">
            <v>65713</v>
          </cell>
          <cell r="I2994">
            <v>0</v>
          </cell>
          <cell r="J2994" t="str">
            <v>DILIP KISAN</v>
          </cell>
          <cell r="K2994" t="str">
            <v>RAJA KISAN</v>
          </cell>
          <cell r="L2994" t="str">
            <v>SECURITY GUARD</v>
          </cell>
          <cell r="M2994">
            <v>0</v>
          </cell>
          <cell r="N2994">
            <v>101286670332</v>
          </cell>
          <cell r="O2994">
            <v>101286670332</v>
          </cell>
          <cell r="P2994">
            <v>4404249185</v>
          </cell>
        </row>
        <row r="2995">
          <cell r="H2995">
            <v>65720</v>
          </cell>
          <cell r="I2995">
            <v>0</v>
          </cell>
          <cell r="J2995" t="str">
            <v>AJAY BAUARTY</v>
          </cell>
          <cell r="K2995" t="str">
            <v>SUNIL BAUARTY</v>
          </cell>
          <cell r="L2995" t="str">
            <v>SECURITY GUARD</v>
          </cell>
          <cell r="M2995">
            <v>0</v>
          </cell>
          <cell r="N2995">
            <v>101343854577</v>
          </cell>
          <cell r="O2995">
            <v>101343854577</v>
          </cell>
          <cell r="P2995">
            <v>4404249031</v>
          </cell>
        </row>
        <row r="2996">
          <cell r="H2996">
            <v>66243</v>
          </cell>
          <cell r="I2996">
            <v>0</v>
          </cell>
          <cell r="J2996" t="str">
            <v>ANAND MINZ</v>
          </cell>
          <cell r="K2996" t="str">
            <v>SANIKA MINZ</v>
          </cell>
          <cell r="L2996" t="str">
            <v>SECURITY GUARD</v>
          </cell>
          <cell r="M2996">
            <v>0</v>
          </cell>
          <cell r="N2996">
            <v>101342657915</v>
          </cell>
          <cell r="O2996">
            <v>101342657915</v>
          </cell>
          <cell r="P2996">
            <v>4404276373</v>
          </cell>
        </row>
        <row r="2997">
          <cell r="H2997">
            <v>66244</v>
          </cell>
          <cell r="I2997">
            <v>0</v>
          </cell>
          <cell r="J2997" t="str">
            <v>RAJENDRA KERKETTA</v>
          </cell>
          <cell r="K2997" t="str">
            <v>JOHAN KERKETTA</v>
          </cell>
          <cell r="L2997" t="str">
            <v>SECURITY GUARD</v>
          </cell>
          <cell r="M2997">
            <v>0</v>
          </cell>
          <cell r="N2997">
            <v>101338210226</v>
          </cell>
          <cell r="O2997">
            <v>101338210226</v>
          </cell>
          <cell r="P2997">
            <v>4404276379</v>
          </cell>
        </row>
        <row r="2998">
          <cell r="H2998">
            <v>66514</v>
          </cell>
          <cell r="I2998">
            <v>0</v>
          </cell>
          <cell r="J2998" t="str">
            <v>JYOTI BHUSAN DAS</v>
          </cell>
          <cell r="K2998" t="str">
            <v>RAGHUNANDAN DAS</v>
          </cell>
          <cell r="L2998" t="str">
            <v>SECURITY SUPERVISOR</v>
          </cell>
          <cell r="M2998">
            <v>0</v>
          </cell>
          <cell r="N2998">
            <v>101338337760</v>
          </cell>
          <cell r="O2998">
            <v>101338337760</v>
          </cell>
          <cell r="P2998">
            <v>4404276336</v>
          </cell>
        </row>
        <row r="2999">
          <cell r="H2999">
            <v>66515</v>
          </cell>
          <cell r="I2999">
            <v>0</v>
          </cell>
          <cell r="J2999" t="str">
            <v>POULASTI GRADIA</v>
          </cell>
          <cell r="K2999" t="str">
            <v>PANKAJ GRADIA</v>
          </cell>
          <cell r="L2999" t="str">
            <v>SECURITY GUARD</v>
          </cell>
          <cell r="M2999">
            <v>0</v>
          </cell>
          <cell r="N2999">
            <v>101331581647</v>
          </cell>
          <cell r="O2999">
            <v>101331581647</v>
          </cell>
          <cell r="P2999">
            <v>4404276344</v>
          </cell>
        </row>
        <row r="3000">
          <cell r="H3000">
            <v>66516</v>
          </cell>
          <cell r="I3000">
            <v>0</v>
          </cell>
          <cell r="J3000" t="str">
            <v>THAKUR BANCHOR</v>
          </cell>
          <cell r="K3000" t="str">
            <v>DADHESWAR BANCHOR</v>
          </cell>
          <cell r="L3000" t="str">
            <v>SECURITY GUARD</v>
          </cell>
          <cell r="M3000">
            <v>0</v>
          </cell>
          <cell r="N3000">
            <v>101271597549</v>
          </cell>
          <cell r="O3000">
            <v>101271597549</v>
          </cell>
          <cell r="P3000">
            <v>4404276359</v>
          </cell>
        </row>
        <row r="3001">
          <cell r="H3001">
            <v>66517</v>
          </cell>
          <cell r="I3001">
            <v>0</v>
          </cell>
          <cell r="J3001" t="str">
            <v>SANJAY BANCHOR</v>
          </cell>
          <cell r="K3001" t="str">
            <v>MAKARDHAWAJ BANCHOR</v>
          </cell>
          <cell r="L3001" t="str">
            <v>SECURITY GUARD</v>
          </cell>
          <cell r="M3001">
            <v>0</v>
          </cell>
          <cell r="N3001">
            <v>101343776971</v>
          </cell>
          <cell r="O3001">
            <v>101343776971</v>
          </cell>
          <cell r="P3001">
            <v>4404276356</v>
          </cell>
        </row>
        <row r="3002">
          <cell r="H3002">
            <v>67928</v>
          </cell>
          <cell r="I3002">
            <v>0</v>
          </cell>
          <cell r="J3002" t="str">
            <v>SAROJ BEHRA</v>
          </cell>
          <cell r="K3002" t="str">
            <v>UPENDRA BEHRA</v>
          </cell>
          <cell r="L3002" t="str">
            <v>SECURITY GUARD</v>
          </cell>
          <cell r="M3002">
            <v>0</v>
          </cell>
          <cell r="N3002">
            <v>101331391538</v>
          </cell>
          <cell r="O3002">
            <v>101331391538</v>
          </cell>
          <cell r="P3002">
            <v>4404310672</v>
          </cell>
        </row>
        <row r="3003">
          <cell r="H3003">
            <v>67931</v>
          </cell>
          <cell r="I3003">
            <v>0</v>
          </cell>
          <cell r="J3003" t="str">
            <v>ARUN KUMAR MIRDHA</v>
          </cell>
          <cell r="K3003" t="str">
            <v>KESHABA MIRDHA</v>
          </cell>
          <cell r="L3003" t="str">
            <v>SECURITY GUARD</v>
          </cell>
          <cell r="M3003">
            <v>0</v>
          </cell>
          <cell r="N3003">
            <v>101331391529</v>
          </cell>
          <cell r="O3003">
            <v>101331391529</v>
          </cell>
          <cell r="P3003">
            <v>4404310677</v>
          </cell>
        </row>
        <row r="3004">
          <cell r="H3004">
            <v>69263</v>
          </cell>
          <cell r="I3004">
            <v>0</v>
          </cell>
          <cell r="J3004" t="str">
            <v>KAMAL SAHU</v>
          </cell>
          <cell r="K3004" t="str">
            <v>BHAGIRATHI SAHU</v>
          </cell>
          <cell r="L3004" t="str">
            <v>SECURITY GUARD</v>
          </cell>
          <cell r="M3004">
            <v>0</v>
          </cell>
          <cell r="N3004">
            <v>101343834374</v>
          </cell>
          <cell r="O3004">
            <v>101343834374</v>
          </cell>
          <cell r="P3004">
            <v>4404379686</v>
          </cell>
        </row>
        <row r="3005">
          <cell r="H3005">
            <v>69264</v>
          </cell>
          <cell r="I3005">
            <v>0</v>
          </cell>
          <cell r="J3005" t="str">
            <v>SUSHIL KUMAR BHAINSAL</v>
          </cell>
          <cell r="K3005" t="str">
            <v>DURGA PRASAD BHAINSAL</v>
          </cell>
          <cell r="L3005" t="str">
            <v>SECURITY GUARD1</v>
          </cell>
          <cell r="M3005">
            <v>0</v>
          </cell>
          <cell r="N3005">
            <v>101343776944</v>
          </cell>
          <cell r="O3005">
            <v>101343776944</v>
          </cell>
          <cell r="P3005">
            <v>4404345068</v>
          </cell>
        </row>
        <row r="3006">
          <cell r="H3006">
            <v>69270</v>
          </cell>
          <cell r="I3006">
            <v>0</v>
          </cell>
          <cell r="J3006" t="str">
            <v>anil kumar sahu</v>
          </cell>
          <cell r="K3006" t="str">
            <v>pavan kumar sahu</v>
          </cell>
          <cell r="L3006" t="str">
            <v>SECURITY GUARD</v>
          </cell>
          <cell r="M3006">
            <v>0</v>
          </cell>
          <cell r="N3006">
            <v>101342627782</v>
          </cell>
          <cell r="O3006">
            <v>101342627782</v>
          </cell>
          <cell r="P3006">
            <v>4404345075</v>
          </cell>
        </row>
        <row r="3007">
          <cell r="H3007">
            <v>69272</v>
          </cell>
          <cell r="I3007">
            <v>0</v>
          </cell>
          <cell r="J3007" t="str">
            <v>manbodh hare</v>
          </cell>
          <cell r="K3007" t="str">
            <v>amit hare</v>
          </cell>
          <cell r="L3007" t="str">
            <v>SECURITY GUARD</v>
          </cell>
          <cell r="M3007">
            <v>0</v>
          </cell>
          <cell r="N3007">
            <v>101340262737</v>
          </cell>
          <cell r="O3007">
            <v>101340262737</v>
          </cell>
          <cell r="P3007">
            <v>4404345103</v>
          </cell>
        </row>
        <row r="3008">
          <cell r="H3008">
            <v>69273</v>
          </cell>
          <cell r="I3008">
            <v>0</v>
          </cell>
          <cell r="J3008" t="str">
            <v>hari ram paule</v>
          </cell>
          <cell r="K3008" t="str">
            <v>sankar paule</v>
          </cell>
          <cell r="L3008" t="str">
            <v>SECURITY GUARD</v>
          </cell>
          <cell r="M3008">
            <v>0</v>
          </cell>
          <cell r="N3008">
            <v>101342628406</v>
          </cell>
          <cell r="O3008">
            <v>101342628406</v>
          </cell>
          <cell r="P3008">
            <v>4404345107</v>
          </cell>
        </row>
        <row r="3009">
          <cell r="H3009">
            <v>69274</v>
          </cell>
          <cell r="I3009">
            <v>0</v>
          </cell>
          <cell r="J3009" t="str">
            <v>mahabsware dabhurbai</v>
          </cell>
          <cell r="K3009" t="str">
            <v>manish dabhurbai</v>
          </cell>
          <cell r="L3009" t="str">
            <v>SECURITY GUARD</v>
          </cell>
          <cell r="M3009">
            <v>0</v>
          </cell>
          <cell r="N3009">
            <v>101340262744</v>
          </cell>
          <cell r="O3009">
            <v>101340262744</v>
          </cell>
          <cell r="P3009">
            <v>4404345111</v>
          </cell>
        </row>
        <row r="3010">
          <cell r="H3010">
            <v>69642</v>
          </cell>
          <cell r="I3010">
            <v>0</v>
          </cell>
          <cell r="J3010" t="str">
            <v>RAJENDRA MUNDA</v>
          </cell>
          <cell r="K3010" t="str">
            <v>ROMANCH MUNDA</v>
          </cell>
          <cell r="L3010" t="str">
            <v>SECURITY GUARD</v>
          </cell>
          <cell r="M3010">
            <v>0</v>
          </cell>
          <cell r="N3010">
            <v>101342657943</v>
          </cell>
          <cell r="O3010">
            <v>101342657943</v>
          </cell>
          <cell r="P3010">
            <v>4404379695</v>
          </cell>
        </row>
        <row r="3011">
          <cell r="H3011">
            <v>69643</v>
          </cell>
          <cell r="I3011">
            <v>0</v>
          </cell>
          <cell r="J3011" t="str">
            <v>RUPESH KUMAR NAIK</v>
          </cell>
          <cell r="K3011" t="str">
            <v>DILESHWAR NAIK</v>
          </cell>
          <cell r="L3011" t="str">
            <v>SECURITY GUARD</v>
          </cell>
          <cell r="M3011">
            <v>0</v>
          </cell>
          <cell r="N3011">
            <v>101170641235</v>
          </cell>
          <cell r="O3011">
            <v>101170641235</v>
          </cell>
          <cell r="P3011">
            <v>4404379701</v>
          </cell>
        </row>
        <row r="3012">
          <cell r="H3012">
            <v>69644</v>
          </cell>
          <cell r="I3012">
            <v>0</v>
          </cell>
          <cell r="J3012" t="str">
            <v>SURESHWAR GHOSI</v>
          </cell>
          <cell r="K3012" t="str">
            <v>MANBODH GHOSI</v>
          </cell>
          <cell r="L3012" t="str">
            <v>SECURITY GUARD</v>
          </cell>
          <cell r="M3012">
            <v>0</v>
          </cell>
          <cell r="N3012">
            <v>101340253197</v>
          </cell>
          <cell r="O3012">
            <v>101340253197</v>
          </cell>
          <cell r="P3012">
            <v>4404379704</v>
          </cell>
        </row>
        <row r="3013">
          <cell r="H3013">
            <v>70488</v>
          </cell>
          <cell r="I3013">
            <v>0</v>
          </cell>
          <cell r="J3013" t="str">
            <v>NANDLAL GURU</v>
          </cell>
          <cell r="K3013" t="str">
            <v>DASHARATHI GURU</v>
          </cell>
          <cell r="L3013" t="str">
            <v>SECURITY GUARD</v>
          </cell>
          <cell r="M3013">
            <v>0</v>
          </cell>
          <cell r="N3013" t="e">
            <v>#N/A</v>
          </cell>
          <cell r="O3013" t="e">
            <v>#N/A</v>
          </cell>
          <cell r="P3013" t="e">
            <v>#N/A</v>
          </cell>
        </row>
        <row r="3014">
          <cell r="H3014">
            <v>70489</v>
          </cell>
          <cell r="I3014">
            <v>0</v>
          </cell>
          <cell r="J3014" t="str">
            <v>PRAFULLA SAHU</v>
          </cell>
          <cell r="K3014" t="str">
            <v>ARJUN SAHU</v>
          </cell>
          <cell r="L3014" t="str">
            <v>SECURITY GUARD</v>
          </cell>
          <cell r="M3014">
            <v>0</v>
          </cell>
          <cell r="N3014">
            <v>101352420671</v>
          </cell>
          <cell r="O3014">
            <v>101352420671</v>
          </cell>
          <cell r="P3014">
            <v>4404419836</v>
          </cell>
        </row>
        <row r="3015">
          <cell r="H3015">
            <v>70490</v>
          </cell>
          <cell r="I3015">
            <v>0</v>
          </cell>
          <cell r="J3015" t="str">
            <v>SOBHARAM BAGH</v>
          </cell>
          <cell r="K3015" t="str">
            <v>LINGRAJ BAGH</v>
          </cell>
          <cell r="L3015" t="str">
            <v>SECURITY GUARD</v>
          </cell>
          <cell r="M3015">
            <v>0</v>
          </cell>
          <cell r="N3015">
            <v>101352410580</v>
          </cell>
          <cell r="O3015">
            <v>101352410580</v>
          </cell>
          <cell r="P3015">
            <v>4404419838</v>
          </cell>
        </row>
        <row r="3016">
          <cell r="H3016">
            <v>70491</v>
          </cell>
          <cell r="I3016">
            <v>0</v>
          </cell>
          <cell r="J3016" t="str">
            <v>RANJAN PRADHAN</v>
          </cell>
          <cell r="K3016" t="str">
            <v>SURENDRA PRADAHAN</v>
          </cell>
          <cell r="L3016" t="str">
            <v>SECURITY GUARD</v>
          </cell>
          <cell r="M3016">
            <v>0</v>
          </cell>
          <cell r="N3016">
            <v>101098985384</v>
          </cell>
          <cell r="O3016">
            <v>101098985384</v>
          </cell>
          <cell r="P3016">
            <v>4404419840</v>
          </cell>
        </row>
        <row r="3017">
          <cell r="H3017">
            <v>70905</v>
          </cell>
          <cell r="I3017">
            <v>0</v>
          </cell>
          <cell r="J3017" t="str">
            <v>KAILASH PRADHAN</v>
          </cell>
          <cell r="K3017" t="str">
            <v>KARNA PRADHAN</v>
          </cell>
          <cell r="L3017" t="str">
            <v>SECURITY GUARD</v>
          </cell>
          <cell r="M3017">
            <v>0</v>
          </cell>
          <cell r="N3017">
            <v>101360191682</v>
          </cell>
          <cell r="O3017">
            <v>101360191682</v>
          </cell>
          <cell r="P3017">
            <v>4404454201</v>
          </cell>
        </row>
        <row r="3018">
          <cell r="H3018">
            <v>70906</v>
          </cell>
          <cell r="I3018">
            <v>0</v>
          </cell>
          <cell r="J3018" t="str">
            <v>LAXMAN ORAM</v>
          </cell>
          <cell r="K3018" t="str">
            <v>KALE ORAM</v>
          </cell>
          <cell r="L3018" t="str">
            <v>GUNMAN</v>
          </cell>
          <cell r="M3018">
            <v>0</v>
          </cell>
          <cell r="N3018">
            <v>101365990963</v>
          </cell>
          <cell r="O3018">
            <v>101365990963</v>
          </cell>
          <cell r="P3018">
            <v>4404454185</v>
          </cell>
        </row>
        <row r="3019">
          <cell r="H3019">
            <v>71028</v>
          </cell>
          <cell r="I3019">
            <v>0</v>
          </cell>
          <cell r="J3019" t="str">
            <v>HAFINDER SAHU</v>
          </cell>
          <cell r="K3019" t="str">
            <v>LOHRA SAHU</v>
          </cell>
          <cell r="L3019" t="str">
            <v>GUNMAN</v>
          </cell>
          <cell r="M3019">
            <v>0</v>
          </cell>
          <cell r="N3019">
            <v>101364618434</v>
          </cell>
          <cell r="O3019">
            <v>101364618434</v>
          </cell>
          <cell r="P3019">
            <v>4404454216</v>
          </cell>
        </row>
        <row r="3020">
          <cell r="H3020">
            <v>71030</v>
          </cell>
          <cell r="I3020">
            <v>0</v>
          </cell>
          <cell r="J3020" t="str">
            <v>ALOK PATEL</v>
          </cell>
          <cell r="K3020" t="str">
            <v>RUKMANA PATEL</v>
          </cell>
          <cell r="L3020" t="str">
            <v>SECURITY SUPERVISOR</v>
          </cell>
          <cell r="M3020">
            <v>0</v>
          </cell>
          <cell r="N3020">
            <v>101066710649</v>
          </cell>
          <cell r="O3020">
            <v>101066710649</v>
          </cell>
          <cell r="P3020">
            <v>5039673594</v>
          </cell>
        </row>
        <row r="3021">
          <cell r="H3021">
            <v>71507</v>
          </cell>
          <cell r="I3021">
            <v>0</v>
          </cell>
          <cell r="J3021" t="str">
            <v>SAURAV BALMUCHU</v>
          </cell>
          <cell r="K3021" t="str">
            <v>JAY PRAKASH BALMUCHU</v>
          </cell>
          <cell r="L3021" t="str">
            <v>SECURITY GUARD</v>
          </cell>
          <cell r="M3021">
            <v>0</v>
          </cell>
          <cell r="N3021">
            <v>101378088653</v>
          </cell>
          <cell r="O3021">
            <v>101378088653</v>
          </cell>
          <cell r="P3021">
            <v>4404487593</v>
          </cell>
        </row>
        <row r="3022">
          <cell r="H3022">
            <v>71508</v>
          </cell>
          <cell r="I3022">
            <v>0</v>
          </cell>
          <cell r="J3022" t="str">
            <v>RINKU HATI</v>
          </cell>
          <cell r="K3022" t="str">
            <v>GOPAL HATI</v>
          </cell>
          <cell r="L3022" t="str">
            <v>SECURITY GUARD</v>
          </cell>
          <cell r="M3022">
            <v>0</v>
          </cell>
          <cell r="N3022">
            <v>101378088669</v>
          </cell>
          <cell r="O3022">
            <v>101378088669</v>
          </cell>
          <cell r="P3022">
            <v>4404487586</v>
          </cell>
        </row>
        <row r="3023">
          <cell r="H3023">
            <v>71781</v>
          </cell>
          <cell r="I3023">
            <v>0</v>
          </cell>
          <cell r="J3023" t="str">
            <v>SUDHIR KUMAR PATEL</v>
          </cell>
          <cell r="K3023" t="str">
            <v>GHANASHYAM PATEL</v>
          </cell>
          <cell r="L3023" t="str">
            <v>GUNMAN</v>
          </cell>
          <cell r="M3023" t="str">
            <v>BR/5020/450944</v>
          </cell>
          <cell r="N3023">
            <v>101389210400</v>
          </cell>
          <cell r="O3023">
            <v>101389210400</v>
          </cell>
          <cell r="P3023">
            <v>4404524109</v>
          </cell>
        </row>
        <row r="3024">
          <cell r="H3024">
            <v>71783</v>
          </cell>
          <cell r="I3024">
            <v>0</v>
          </cell>
          <cell r="J3024" t="str">
            <v>KEDAR BAG</v>
          </cell>
          <cell r="K3024" t="str">
            <v>KULAMANI BAG</v>
          </cell>
          <cell r="L3024" t="str">
            <v>SECURITY GUARD</v>
          </cell>
          <cell r="M3024">
            <v>0</v>
          </cell>
          <cell r="N3024">
            <v>101389210416</v>
          </cell>
          <cell r="O3024">
            <v>101389210416</v>
          </cell>
          <cell r="P3024">
            <v>4404524111</v>
          </cell>
        </row>
        <row r="3025">
          <cell r="H3025">
            <v>72504</v>
          </cell>
          <cell r="I3025">
            <v>0</v>
          </cell>
          <cell r="J3025" t="str">
            <v>DIPAK KANTA</v>
          </cell>
          <cell r="K3025" t="str">
            <v>RAMESH KANTA</v>
          </cell>
          <cell r="L3025" t="str">
            <v>SECURITY GUARD</v>
          </cell>
          <cell r="M3025">
            <v>0</v>
          </cell>
          <cell r="N3025">
            <v>101398808061</v>
          </cell>
          <cell r="O3025">
            <v>101398808061</v>
          </cell>
          <cell r="P3025">
            <v>4404548208</v>
          </cell>
        </row>
        <row r="3026">
          <cell r="H3026">
            <v>72505</v>
          </cell>
          <cell r="I3026">
            <v>0</v>
          </cell>
          <cell r="J3026" t="str">
            <v>BUDHURAM ORAM</v>
          </cell>
          <cell r="K3026" t="str">
            <v>SANICHAR ORAM</v>
          </cell>
          <cell r="L3026" t="str">
            <v>SECURITY GUARD</v>
          </cell>
          <cell r="M3026">
            <v>0</v>
          </cell>
          <cell r="N3026">
            <v>101411133933</v>
          </cell>
          <cell r="O3026">
            <v>101411133933</v>
          </cell>
          <cell r="P3026">
            <v>4404548214</v>
          </cell>
        </row>
        <row r="3027">
          <cell r="H3027">
            <v>73275</v>
          </cell>
          <cell r="I3027">
            <v>0</v>
          </cell>
          <cell r="J3027" t="str">
            <v>AKROSH CHOWDHURY</v>
          </cell>
          <cell r="K3027">
            <v>0</v>
          </cell>
          <cell r="L3027" t="str">
            <v>SECURITY GUARD</v>
          </cell>
          <cell r="M3027">
            <v>0</v>
          </cell>
          <cell r="N3027">
            <v>101412138792</v>
          </cell>
          <cell r="O3027">
            <v>101412138792</v>
          </cell>
          <cell r="P3027" t="e">
            <v>#N/A</v>
          </cell>
        </row>
        <row r="3028">
          <cell r="H3028">
            <v>66633</v>
          </cell>
          <cell r="I3028">
            <v>0</v>
          </cell>
          <cell r="J3028" t="str">
            <v>VAIBHAV KUMAR MISHRA</v>
          </cell>
          <cell r="K3028" t="str">
            <v>MAHESH KUMAR MISHRA</v>
          </cell>
          <cell r="L3028" t="str">
            <v>SUB STATION OPERATOR</v>
          </cell>
          <cell r="M3028">
            <v>0</v>
          </cell>
          <cell r="N3028">
            <v>100477075712</v>
          </cell>
          <cell r="O3028">
            <v>100477075712</v>
          </cell>
          <cell r="P3028" t="e">
            <v>#N/A</v>
          </cell>
        </row>
        <row r="3029">
          <cell r="H3029">
            <v>66634</v>
          </cell>
          <cell r="I3029">
            <v>0</v>
          </cell>
          <cell r="J3029" t="str">
            <v>LAKHAN LAL DEHARIYA</v>
          </cell>
          <cell r="K3029" t="str">
            <v>LATE CHIRAUNJI LAL DEHARIYA</v>
          </cell>
          <cell r="L3029" t="str">
            <v>SUB STATION OPERATOR</v>
          </cell>
          <cell r="M3029">
            <v>0</v>
          </cell>
          <cell r="N3029">
            <v>101061495832</v>
          </cell>
          <cell r="O3029">
            <v>101061495832</v>
          </cell>
          <cell r="P3029" t="e">
            <v>#N/A</v>
          </cell>
        </row>
        <row r="3030">
          <cell r="H3030">
            <v>66635</v>
          </cell>
          <cell r="I3030">
            <v>0</v>
          </cell>
          <cell r="J3030" t="str">
            <v>RAJENDRA KUMAR</v>
          </cell>
          <cell r="K3030" t="str">
            <v>SHREE BHUJAL</v>
          </cell>
          <cell r="L3030" t="str">
            <v>SUB STATION OPERATOR</v>
          </cell>
          <cell r="M3030">
            <v>0</v>
          </cell>
          <cell r="N3030">
            <v>101061495897</v>
          </cell>
          <cell r="O3030">
            <v>101061495897</v>
          </cell>
          <cell r="P3030" t="e">
            <v>#N/A</v>
          </cell>
        </row>
        <row r="3031">
          <cell r="H3031">
            <v>66636</v>
          </cell>
          <cell r="I3031">
            <v>0</v>
          </cell>
          <cell r="J3031" t="str">
            <v>BHARAT SAHU</v>
          </cell>
          <cell r="K3031" t="str">
            <v>CHOTELAL</v>
          </cell>
          <cell r="L3031" t="str">
            <v>SUB STATION HELPER</v>
          </cell>
          <cell r="M3031">
            <v>0</v>
          </cell>
          <cell r="N3031">
            <v>101135664644</v>
          </cell>
          <cell r="O3031">
            <v>101135664644</v>
          </cell>
          <cell r="P3031" t="e">
            <v>#N/A</v>
          </cell>
        </row>
        <row r="3032">
          <cell r="H3032">
            <v>66637</v>
          </cell>
          <cell r="I3032">
            <v>0</v>
          </cell>
          <cell r="J3032" t="str">
            <v>MANNU LAL PATLE</v>
          </cell>
          <cell r="K3032" t="str">
            <v>ANNI LAL PATLE</v>
          </cell>
          <cell r="L3032" t="str">
            <v>SUB STATION OPERATOR</v>
          </cell>
          <cell r="M3032">
            <v>0</v>
          </cell>
          <cell r="N3032">
            <v>100476779551</v>
          </cell>
          <cell r="O3032">
            <v>100476779551</v>
          </cell>
          <cell r="P3032" t="e">
            <v>#N/A</v>
          </cell>
        </row>
        <row r="3033">
          <cell r="H3033">
            <v>66638</v>
          </cell>
          <cell r="I3033">
            <v>0</v>
          </cell>
          <cell r="J3033" t="str">
            <v>SHEKH KALEEM QURESHI</v>
          </cell>
          <cell r="K3033" t="str">
            <v>SHEKH RIYAJ QURESHI</v>
          </cell>
          <cell r="L3033" t="str">
            <v>SUB STATION OPERATOR</v>
          </cell>
          <cell r="M3033">
            <v>0</v>
          </cell>
          <cell r="N3033">
            <v>101240191600</v>
          </cell>
          <cell r="O3033">
            <v>101240191600</v>
          </cell>
          <cell r="P3033" t="e">
            <v>#N/A</v>
          </cell>
        </row>
        <row r="3034">
          <cell r="H3034">
            <v>66639</v>
          </cell>
          <cell r="I3034">
            <v>0</v>
          </cell>
          <cell r="J3034" t="str">
            <v>CHHOTE LAL DHURVE</v>
          </cell>
          <cell r="K3034" t="str">
            <v>RAMMU LAL DHURVE</v>
          </cell>
          <cell r="L3034" t="str">
            <v>SUB STATION OPERATOR</v>
          </cell>
          <cell r="M3034">
            <v>0</v>
          </cell>
          <cell r="N3034">
            <v>101337263043</v>
          </cell>
          <cell r="O3034">
            <v>101337263043</v>
          </cell>
          <cell r="P3034" t="e">
            <v>#N/A</v>
          </cell>
        </row>
        <row r="3035">
          <cell r="H3035">
            <v>66640</v>
          </cell>
          <cell r="I3035">
            <v>0</v>
          </cell>
          <cell r="J3035" t="str">
            <v>KAILASH YADAV</v>
          </cell>
          <cell r="K3035" t="str">
            <v>RAMDEEN YADAV</v>
          </cell>
          <cell r="L3035" t="str">
            <v>SUB STATION HELPER</v>
          </cell>
          <cell r="M3035">
            <v>0</v>
          </cell>
          <cell r="N3035">
            <v>101311479279</v>
          </cell>
          <cell r="O3035">
            <v>101311479279</v>
          </cell>
          <cell r="P3035" t="e">
            <v>#N/A</v>
          </cell>
        </row>
        <row r="3036">
          <cell r="H3036">
            <v>66641</v>
          </cell>
          <cell r="I3036">
            <v>0</v>
          </cell>
          <cell r="J3036" t="str">
            <v>RAMCHAND NAGESH</v>
          </cell>
          <cell r="K3036" t="str">
            <v>DUMMAN LAL NAGESH</v>
          </cell>
          <cell r="L3036" t="str">
            <v>ASSISTANT</v>
          </cell>
          <cell r="M3036">
            <v>0</v>
          </cell>
          <cell r="N3036">
            <v>101311479280</v>
          </cell>
          <cell r="O3036">
            <v>101311479280</v>
          </cell>
          <cell r="P3036" t="e">
            <v>#N/A</v>
          </cell>
        </row>
        <row r="3037">
          <cell r="H3037">
            <v>66642</v>
          </cell>
          <cell r="I3037">
            <v>0</v>
          </cell>
          <cell r="J3037" t="str">
            <v>MANISH KUMAR MISHRA</v>
          </cell>
          <cell r="K3037" t="str">
            <v>ARUN KUMAR MISHRA</v>
          </cell>
          <cell r="L3037" t="str">
            <v>ASSISTANT</v>
          </cell>
          <cell r="M3037">
            <v>0</v>
          </cell>
          <cell r="N3037">
            <v>101338602967</v>
          </cell>
          <cell r="O3037">
            <v>101338602967</v>
          </cell>
          <cell r="P3037" t="e">
            <v>#N/A</v>
          </cell>
        </row>
        <row r="3038">
          <cell r="H3038">
            <v>66643</v>
          </cell>
          <cell r="I3038">
            <v>0</v>
          </cell>
          <cell r="J3038" t="str">
            <v>VINOD KUMAR TEKAM</v>
          </cell>
          <cell r="K3038" t="str">
            <v>HUKUM SINGH TEKAM</v>
          </cell>
          <cell r="L3038" t="str">
            <v>ASSISTANT</v>
          </cell>
          <cell r="M3038">
            <v>0</v>
          </cell>
          <cell r="N3038">
            <v>101351255036</v>
          </cell>
          <cell r="O3038">
            <v>101351255036</v>
          </cell>
          <cell r="P3038" t="e">
            <v>#N/A</v>
          </cell>
        </row>
        <row r="3039">
          <cell r="H3039">
            <v>66644</v>
          </cell>
          <cell r="I3039">
            <v>0</v>
          </cell>
          <cell r="J3039" t="str">
            <v>MAHENDRA SAHU</v>
          </cell>
          <cell r="K3039" t="str">
            <v>SANTOSH SAHU</v>
          </cell>
          <cell r="L3039" t="str">
            <v>ASSISTANT</v>
          </cell>
          <cell r="M3039">
            <v>0</v>
          </cell>
          <cell r="N3039">
            <v>100803035580</v>
          </cell>
          <cell r="O3039">
            <v>100803035580</v>
          </cell>
          <cell r="P3039" t="e">
            <v>#N/A</v>
          </cell>
        </row>
        <row r="3040">
          <cell r="H3040">
            <v>66645</v>
          </cell>
          <cell r="I3040">
            <v>0</v>
          </cell>
          <cell r="J3040" t="str">
            <v>KAMLESH KUMAR JHARIYA</v>
          </cell>
          <cell r="K3040" t="str">
            <v>SANTOSH KUMAR JHARIYA</v>
          </cell>
          <cell r="L3040" t="str">
            <v>ASSISTANT</v>
          </cell>
          <cell r="M3040">
            <v>0</v>
          </cell>
          <cell r="N3040">
            <v>101311479298</v>
          </cell>
          <cell r="O3040">
            <v>101311479298</v>
          </cell>
          <cell r="P3040" t="e">
            <v>#N/A</v>
          </cell>
        </row>
        <row r="3041">
          <cell r="H3041">
            <v>66646</v>
          </cell>
          <cell r="I3041">
            <v>0</v>
          </cell>
          <cell r="J3041" t="str">
            <v>SUMERCHAND DHURVE</v>
          </cell>
          <cell r="K3041" t="str">
            <v>JEET SINGH</v>
          </cell>
          <cell r="L3041" t="str">
            <v>ASSISTANT</v>
          </cell>
          <cell r="M3041">
            <v>0</v>
          </cell>
          <cell r="N3041">
            <v>101328392816</v>
          </cell>
          <cell r="O3041">
            <v>101328392816</v>
          </cell>
          <cell r="P3041" t="e">
            <v>#N/A</v>
          </cell>
        </row>
        <row r="3042">
          <cell r="H3042">
            <v>66648</v>
          </cell>
          <cell r="I3042">
            <v>0</v>
          </cell>
          <cell r="J3042" t="str">
            <v>SONSINGH SALLAM</v>
          </cell>
          <cell r="K3042" t="str">
            <v>BHAGCHAND SALLAM</v>
          </cell>
          <cell r="L3042" t="str">
            <v>ASSISTANT</v>
          </cell>
          <cell r="M3042">
            <v>0</v>
          </cell>
          <cell r="N3042">
            <v>101311479308</v>
          </cell>
          <cell r="O3042">
            <v>101311479308</v>
          </cell>
          <cell r="P3042" t="e">
            <v>#N/A</v>
          </cell>
        </row>
        <row r="3043">
          <cell r="H3043">
            <v>66650</v>
          </cell>
          <cell r="I3043">
            <v>0</v>
          </cell>
          <cell r="J3043" t="str">
            <v>SWAPNIL RAJAK</v>
          </cell>
          <cell r="K3043" t="str">
            <v>RAMESH</v>
          </cell>
          <cell r="L3043" t="str">
            <v>ASSISTANT</v>
          </cell>
          <cell r="M3043">
            <v>0</v>
          </cell>
          <cell r="N3043">
            <v>101311479312</v>
          </cell>
          <cell r="O3043">
            <v>101311479312</v>
          </cell>
          <cell r="P3043" t="e">
            <v>#N/A</v>
          </cell>
        </row>
        <row r="3044">
          <cell r="H3044">
            <v>66651</v>
          </cell>
          <cell r="I3044">
            <v>0</v>
          </cell>
          <cell r="J3044" t="str">
            <v>NEELESH KUMAR DEHARIYA</v>
          </cell>
          <cell r="K3044" t="str">
            <v>MAHESH DEHARIYA</v>
          </cell>
          <cell r="L3044" t="str">
            <v>ASSISTANT</v>
          </cell>
          <cell r="M3044">
            <v>0</v>
          </cell>
          <cell r="N3044">
            <v>101328392800</v>
          </cell>
          <cell r="O3044">
            <v>101328392800</v>
          </cell>
          <cell r="P3044" t="e">
            <v>#N/A</v>
          </cell>
        </row>
        <row r="3045">
          <cell r="H3045">
            <v>66652</v>
          </cell>
          <cell r="I3045">
            <v>0</v>
          </cell>
          <cell r="J3045" t="str">
            <v>ASDA QUARESHI</v>
          </cell>
          <cell r="K3045" t="str">
            <v>SHEKH NAZEEM QURESHI</v>
          </cell>
          <cell r="L3045" t="str">
            <v>ASSISTANT</v>
          </cell>
          <cell r="M3045">
            <v>0</v>
          </cell>
          <cell r="N3045">
            <v>101338969107</v>
          </cell>
          <cell r="O3045">
            <v>101338969107</v>
          </cell>
          <cell r="P3045" t="e">
            <v>#N/A</v>
          </cell>
        </row>
        <row r="3046">
          <cell r="H3046">
            <v>66654</v>
          </cell>
          <cell r="I3046">
            <v>0</v>
          </cell>
          <cell r="J3046" t="str">
            <v>VINOD DAHERIYA</v>
          </cell>
          <cell r="K3046" t="str">
            <v>RAMSINGH DAHERIYA</v>
          </cell>
          <cell r="L3046" t="str">
            <v>FUSE OF  CALL</v>
          </cell>
          <cell r="M3046">
            <v>0</v>
          </cell>
          <cell r="N3046">
            <v>101328392859</v>
          </cell>
          <cell r="O3046">
            <v>101328392859</v>
          </cell>
          <cell r="P3046" t="e">
            <v>#N/A</v>
          </cell>
        </row>
        <row r="3047">
          <cell r="H3047">
            <v>66655</v>
          </cell>
          <cell r="I3047">
            <v>0</v>
          </cell>
          <cell r="J3047" t="str">
            <v>PRADEEP KUMAR</v>
          </cell>
          <cell r="K3047" t="str">
            <v>MAHESH</v>
          </cell>
          <cell r="L3047" t="str">
            <v>LINEMAN HELPER</v>
          </cell>
          <cell r="M3047">
            <v>0</v>
          </cell>
          <cell r="N3047">
            <v>101311479320</v>
          </cell>
          <cell r="O3047">
            <v>101311479320</v>
          </cell>
          <cell r="P3047" t="e">
            <v>#N/A</v>
          </cell>
        </row>
        <row r="3048">
          <cell r="H3048">
            <v>66656</v>
          </cell>
          <cell r="I3048">
            <v>0</v>
          </cell>
          <cell r="J3048" t="str">
            <v>BALRAM DHURVE</v>
          </cell>
          <cell r="K3048" t="str">
            <v>PREMKUMAR DHURVE</v>
          </cell>
          <cell r="L3048" t="str">
            <v>LINEMAN HELPER</v>
          </cell>
          <cell r="M3048">
            <v>0</v>
          </cell>
          <cell r="N3048">
            <v>101157038074</v>
          </cell>
          <cell r="O3048">
            <v>101157038074</v>
          </cell>
          <cell r="P3048" t="e">
            <v>#N/A</v>
          </cell>
        </row>
        <row r="3049">
          <cell r="H3049">
            <v>66657</v>
          </cell>
          <cell r="I3049">
            <v>0</v>
          </cell>
          <cell r="J3049" t="str">
            <v>DEVCHAND UIKEY</v>
          </cell>
          <cell r="K3049" t="str">
            <v>LATE INDAR SINGH UIKEY</v>
          </cell>
          <cell r="L3049" t="str">
            <v>LINEMAN HELPER</v>
          </cell>
          <cell r="M3049">
            <v>0</v>
          </cell>
          <cell r="N3049">
            <v>101157038061</v>
          </cell>
          <cell r="O3049">
            <v>101157038061</v>
          </cell>
          <cell r="P3049" t="e">
            <v>#N/A</v>
          </cell>
        </row>
        <row r="3050">
          <cell r="H3050">
            <v>66658</v>
          </cell>
          <cell r="I3050">
            <v>0</v>
          </cell>
          <cell r="J3050" t="str">
            <v>DHANRAJ YADAV</v>
          </cell>
          <cell r="K3050" t="str">
            <v>ROOP SINGH YADAV</v>
          </cell>
          <cell r="L3050" t="str">
            <v>LINEMAN HELPER</v>
          </cell>
          <cell r="M3050">
            <v>0</v>
          </cell>
          <cell r="N3050">
            <v>101328062578</v>
          </cell>
          <cell r="O3050">
            <v>101328062578</v>
          </cell>
          <cell r="P3050" t="e">
            <v>#N/A</v>
          </cell>
        </row>
        <row r="3051">
          <cell r="H3051">
            <v>66659</v>
          </cell>
          <cell r="I3051">
            <v>0</v>
          </cell>
          <cell r="J3051" t="str">
            <v>SUSHIL KUMAR PATEL</v>
          </cell>
          <cell r="K3051" t="str">
            <v>DURGA PRASAD PATEL</v>
          </cell>
          <cell r="L3051" t="str">
            <v>COMPUTER OPERATOR</v>
          </cell>
          <cell r="M3051">
            <v>0</v>
          </cell>
          <cell r="N3051">
            <v>101311479331</v>
          </cell>
          <cell r="O3051">
            <v>101311479331</v>
          </cell>
          <cell r="P3051" t="e">
            <v>#N/A</v>
          </cell>
        </row>
        <row r="3052">
          <cell r="H3052">
            <v>66660</v>
          </cell>
          <cell r="I3052">
            <v>0</v>
          </cell>
          <cell r="J3052" t="str">
            <v>SATISH YADAV</v>
          </cell>
          <cell r="K3052" t="str">
            <v>RAJKUMAR YADAV</v>
          </cell>
          <cell r="L3052" t="str">
            <v>COMPUTER OPERATOR</v>
          </cell>
          <cell r="M3052">
            <v>0</v>
          </cell>
          <cell r="N3052">
            <v>101161808922</v>
          </cell>
          <cell r="O3052">
            <v>101161808922</v>
          </cell>
          <cell r="P3052" t="e">
            <v>#N/A</v>
          </cell>
        </row>
        <row r="3053">
          <cell r="H3053">
            <v>66661</v>
          </cell>
          <cell r="I3053">
            <v>0</v>
          </cell>
          <cell r="J3053" t="str">
            <v>VEERPAL PATEL</v>
          </cell>
          <cell r="K3053" t="str">
            <v>TODAR SINGH PATEL</v>
          </cell>
          <cell r="L3053" t="str">
            <v>CALL CENTER OPERATOR</v>
          </cell>
          <cell r="M3053">
            <v>0</v>
          </cell>
          <cell r="N3053">
            <v>101311479349</v>
          </cell>
          <cell r="O3053">
            <v>101311479349</v>
          </cell>
          <cell r="P3053" t="e">
            <v>#N/A</v>
          </cell>
        </row>
        <row r="3054">
          <cell r="H3054">
            <v>66662</v>
          </cell>
          <cell r="I3054">
            <v>0</v>
          </cell>
          <cell r="J3054" t="str">
            <v>PARAG MISHRA</v>
          </cell>
          <cell r="K3054" t="str">
            <v>MAHESH MISHRA</v>
          </cell>
          <cell r="L3054" t="str">
            <v>CALL CENTER OPERATOR</v>
          </cell>
          <cell r="M3054">
            <v>0</v>
          </cell>
          <cell r="N3054">
            <v>101311479354</v>
          </cell>
          <cell r="O3054">
            <v>101311479354</v>
          </cell>
          <cell r="P3054" t="e">
            <v>#N/A</v>
          </cell>
        </row>
        <row r="3055">
          <cell r="H3055">
            <v>67204</v>
          </cell>
          <cell r="I3055">
            <v>0</v>
          </cell>
          <cell r="J3055" t="str">
            <v>DINESH KUMAR RAJAK</v>
          </cell>
          <cell r="K3055" t="str">
            <v>RAMESH KUMAR RAJAK</v>
          </cell>
          <cell r="L3055" t="str">
            <v>ASSISTANT</v>
          </cell>
          <cell r="M3055">
            <v>0</v>
          </cell>
          <cell r="N3055">
            <v>101328291297</v>
          </cell>
          <cell r="O3055">
            <v>101328291297</v>
          </cell>
          <cell r="P3055" t="e">
            <v>#N/A</v>
          </cell>
        </row>
        <row r="3056">
          <cell r="H3056">
            <v>70292</v>
          </cell>
          <cell r="I3056">
            <v>0</v>
          </cell>
          <cell r="J3056" t="str">
            <v>VISHNU MOHAN MISHRA</v>
          </cell>
          <cell r="K3056" t="str">
            <v>VANS NARAYAN</v>
          </cell>
          <cell r="L3056" t="str">
            <v>FUSE OF  CALL</v>
          </cell>
          <cell r="M3056">
            <v>0</v>
          </cell>
          <cell r="N3056">
            <v>101350838688</v>
          </cell>
          <cell r="O3056">
            <v>101350838688</v>
          </cell>
          <cell r="P3056" t="e">
            <v>#N/A</v>
          </cell>
        </row>
        <row r="3057">
          <cell r="H3057">
            <v>71086</v>
          </cell>
          <cell r="I3057">
            <v>0</v>
          </cell>
          <cell r="J3057" t="str">
            <v>CHARAN SINGH GOUND</v>
          </cell>
          <cell r="K3057" t="str">
            <v>SHANKAR LAL GOUND</v>
          </cell>
          <cell r="L3057" t="str">
            <v>ASSISTANT</v>
          </cell>
          <cell r="M3057">
            <v>0</v>
          </cell>
          <cell r="N3057">
            <v>101367690257</v>
          </cell>
          <cell r="O3057">
            <v>101367690257</v>
          </cell>
          <cell r="P3057" t="e">
            <v>#N/A</v>
          </cell>
        </row>
        <row r="3058">
          <cell r="H3058">
            <v>71510</v>
          </cell>
          <cell r="I3058">
            <v>0</v>
          </cell>
          <cell r="J3058" t="str">
            <v>PALLAVEE THAKUR</v>
          </cell>
          <cell r="K3058" t="str">
            <v>MADAN LAL</v>
          </cell>
          <cell r="L3058" t="str">
            <v>ASSISTANT</v>
          </cell>
          <cell r="M3058">
            <v>0</v>
          </cell>
          <cell r="N3058">
            <v>101378334893</v>
          </cell>
          <cell r="O3058">
            <v>101378334893</v>
          </cell>
          <cell r="P3058" t="e">
            <v>#N/A</v>
          </cell>
        </row>
        <row r="3059">
          <cell r="H3059">
            <v>71511</v>
          </cell>
          <cell r="I3059">
            <v>0</v>
          </cell>
          <cell r="J3059" t="str">
            <v>EKTA GOUTAM</v>
          </cell>
          <cell r="K3059" t="str">
            <v>AJAB SINGH GAOUTAM</v>
          </cell>
          <cell r="L3059" t="str">
            <v>ASSISTANT</v>
          </cell>
          <cell r="M3059">
            <v>0</v>
          </cell>
          <cell r="N3059">
            <v>101378334829</v>
          </cell>
          <cell r="O3059">
            <v>101378334829</v>
          </cell>
          <cell r="P3059" t="e">
            <v>#N/A</v>
          </cell>
        </row>
        <row r="3060">
          <cell r="H3060">
            <v>66171</v>
          </cell>
          <cell r="I3060">
            <v>0</v>
          </cell>
          <cell r="J3060" t="str">
            <v>RAJENDRA TEMBRE</v>
          </cell>
          <cell r="K3060" t="str">
            <v>BALCHAND TEMBRE</v>
          </cell>
          <cell r="L3060" t="str">
            <v>HELPER</v>
          </cell>
          <cell r="M3060">
            <v>0</v>
          </cell>
          <cell r="N3060">
            <v>101326164377</v>
          </cell>
          <cell r="O3060">
            <v>101326164377</v>
          </cell>
          <cell r="P3060" t="e">
            <v>#N/A</v>
          </cell>
        </row>
        <row r="3061">
          <cell r="H3061">
            <v>66172</v>
          </cell>
          <cell r="I3061">
            <v>0</v>
          </cell>
          <cell r="J3061" t="str">
            <v>DINESH HALKER</v>
          </cell>
          <cell r="K3061" t="str">
            <v>NEWATI HALKER</v>
          </cell>
          <cell r="L3061" t="str">
            <v>OPERATOR</v>
          </cell>
          <cell r="M3061">
            <v>0</v>
          </cell>
          <cell r="N3061">
            <v>101311478420</v>
          </cell>
          <cell r="O3061">
            <v>101311478420</v>
          </cell>
          <cell r="P3061" t="e">
            <v>#N/A</v>
          </cell>
        </row>
        <row r="3062">
          <cell r="H3062">
            <v>66174</v>
          </cell>
          <cell r="I3062">
            <v>0</v>
          </cell>
          <cell r="J3062" t="str">
            <v>HARIRAM LUTE</v>
          </cell>
          <cell r="K3062" t="str">
            <v>SHIVRAM LUTE</v>
          </cell>
          <cell r="L3062" t="str">
            <v>OPERATOR</v>
          </cell>
          <cell r="M3062">
            <v>0</v>
          </cell>
          <cell r="N3062">
            <v>101311478412</v>
          </cell>
          <cell r="O3062">
            <v>101311478412</v>
          </cell>
          <cell r="P3062" t="e">
            <v>#N/A</v>
          </cell>
        </row>
        <row r="3063">
          <cell r="H3063">
            <v>66176</v>
          </cell>
          <cell r="I3063">
            <v>0</v>
          </cell>
          <cell r="J3063" t="str">
            <v>PRADEEP KATRE</v>
          </cell>
          <cell r="K3063" t="str">
            <v>KHUMAN SINVGH KATRE</v>
          </cell>
          <cell r="L3063" t="str">
            <v>HELPER</v>
          </cell>
          <cell r="M3063">
            <v>0</v>
          </cell>
          <cell r="N3063">
            <v>101311478454</v>
          </cell>
          <cell r="O3063">
            <v>101311478454</v>
          </cell>
          <cell r="P3063" t="e">
            <v>#N/A</v>
          </cell>
        </row>
        <row r="3064">
          <cell r="H3064">
            <v>66213</v>
          </cell>
          <cell r="I3064">
            <v>0</v>
          </cell>
          <cell r="J3064" t="str">
            <v>SUDARSHAN TEKAM</v>
          </cell>
          <cell r="K3064" t="str">
            <v>GULAB SINGH TEKAM</v>
          </cell>
          <cell r="L3064" t="str">
            <v>HELPER</v>
          </cell>
          <cell r="M3064">
            <v>0</v>
          </cell>
          <cell r="N3064">
            <v>101311478449</v>
          </cell>
          <cell r="O3064">
            <v>101311478449</v>
          </cell>
          <cell r="P3064" t="e">
            <v>#N/A</v>
          </cell>
        </row>
        <row r="3065">
          <cell r="H3065">
            <v>66224</v>
          </cell>
          <cell r="I3065">
            <v>0</v>
          </cell>
          <cell r="J3065" t="str">
            <v>CHITRANJAN NAGPURE</v>
          </cell>
          <cell r="K3065" t="str">
            <v>HIRAMAN NAGPURE</v>
          </cell>
          <cell r="L3065" t="str">
            <v>OPERATOR</v>
          </cell>
          <cell r="M3065">
            <v>0</v>
          </cell>
          <cell r="N3065">
            <v>101324235655</v>
          </cell>
          <cell r="O3065">
            <v>101324235655</v>
          </cell>
          <cell r="P3065" t="e">
            <v>#N/A</v>
          </cell>
        </row>
        <row r="3066">
          <cell r="H3066">
            <v>66225</v>
          </cell>
          <cell r="I3066">
            <v>0</v>
          </cell>
          <cell r="J3066" t="str">
            <v>MILESH NAGESHWAR</v>
          </cell>
          <cell r="K3066" t="str">
            <v>KAMAL NAGESWAR</v>
          </cell>
          <cell r="L3066" t="str">
            <v>OPERATOR</v>
          </cell>
          <cell r="M3066">
            <v>0</v>
          </cell>
          <cell r="N3066">
            <v>101311478393</v>
          </cell>
          <cell r="O3066">
            <v>101311478393</v>
          </cell>
          <cell r="P3066" t="e">
            <v>#N/A</v>
          </cell>
        </row>
        <row r="3067">
          <cell r="H3067">
            <v>66246</v>
          </cell>
          <cell r="I3067">
            <v>0</v>
          </cell>
          <cell r="J3067" t="str">
            <v>BHUPENDRA JHARIYA</v>
          </cell>
          <cell r="K3067" t="str">
            <v>RAMSEVAK JHARIYA</v>
          </cell>
          <cell r="L3067" t="str">
            <v>OPERATOR</v>
          </cell>
          <cell r="M3067">
            <v>0</v>
          </cell>
          <cell r="N3067">
            <v>101311478408</v>
          </cell>
          <cell r="O3067">
            <v>101311478408</v>
          </cell>
          <cell r="P3067" t="e">
            <v>#N/A</v>
          </cell>
        </row>
        <row r="3068">
          <cell r="H3068">
            <v>71517</v>
          </cell>
          <cell r="I3068">
            <v>0</v>
          </cell>
          <cell r="J3068" t="str">
            <v>CHANDRA SHEKHAR CHAKOLE</v>
          </cell>
          <cell r="K3068" t="str">
            <v>RAM KISHAN CHAKOLE</v>
          </cell>
          <cell r="L3068" t="str">
            <v>FUSE OF  CALL</v>
          </cell>
          <cell r="M3068">
            <v>0</v>
          </cell>
          <cell r="N3068">
            <v>101378334791</v>
          </cell>
          <cell r="O3068">
            <v>101378334791</v>
          </cell>
          <cell r="P3068" t="e">
            <v>#N/A</v>
          </cell>
        </row>
        <row r="3069">
          <cell r="H3069">
            <v>73330</v>
          </cell>
          <cell r="I3069">
            <v>0</v>
          </cell>
          <cell r="J3069" t="str">
            <v>SANJAY THAKRE</v>
          </cell>
          <cell r="K3069" t="str">
            <v>PURAN LAL THAKRE</v>
          </cell>
          <cell r="L3069" t="str">
            <v>SUB STATION OPERATOR</v>
          </cell>
          <cell r="M3069">
            <v>0</v>
          </cell>
          <cell r="N3069" t="str">
            <v>101260249312 </v>
          </cell>
          <cell r="O3069" t="str">
            <v>101260249312 </v>
          </cell>
          <cell r="P3069" t="e">
            <v>#N/A</v>
          </cell>
        </row>
        <row r="3070">
          <cell r="H3070">
            <v>71867</v>
          </cell>
          <cell r="I3070">
            <v>0</v>
          </cell>
          <cell r="J3070" t="str">
            <v>ABHISHEK PATEL</v>
          </cell>
          <cell r="K3070" t="str">
            <v>RAJ KUMAR PATEL</v>
          </cell>
          <cell r="L3070" t="str">
            <v>ASSISTANT</v>
          </cell>
          <cell r="M3070">
            <v>0</v>
          </cell>
          <cell r="N3070">
            <v>101394973295</v>
          </cell>
          <cell r="O3070">
            <v>101394973295</v>
          </cell>
          <cell r="P3070" t="e">
            <v>#N/A</v>
          </cell>
        </row>
        <row r="3071">
          <cell r="H3071">
            <v>72545</v>
          </cell>
          <cell r="I3071">
            <v>0</v>
          </cell>
          <cell r="J3071" t="str">
            <v>MOHIT PATEL</v>
          </cell>
          <cell r="K3071" t="str">
            <v>LOK RAM PATEL</v>
          </cell>
          <cell r="L3071" t="str">
            <v>SUB STATION OPERATOR</v>
          </cell>
          <cell r="M3071">
            <v>0</v>
          </cell>
          <cell r="N3071">
            <v>101403122470</v>
          </cell>
          <cell r="O3071">
            <v>101403122470</v>
          </cell>
          <cell r="P3071" t="e">
            <v>#N/A</v>
          </cell>
        </row>
        <row r="3072">
          <cell r="H3072">
            <v>72546</v>
          </cell>
          <cell r="I3072">
            <v>0</v>
          </cell>
          <cell r="J3072" t="str">
            <v>HARIOM PATEL</v>
          </cell>
          <cell r="K3072" t="str">
            <v>LOK RAM PATEL</v>
          </cell>
          <cell r="L3072" t="str">
            <v>HELPER</v>
          </cell>
          <cell r="M3072">
            <v>0</v>
          </cell>
          <cell r="N3072">
            <v>101403122462</v>
          </cell>
          <cell r="O3072">
            <v>101403122462</v>
          </cell>
          <cell r="P3072" t="e">
            <v>#N/A</v>
          </cell>
        </row>
        <row r="3073">
          <cell r="H3073">
            <v>73296</v>
          </cell>
          <cell r="I3073">
            <v>0</v>
          </cell>
          <cell r="J3073" t="str">
            <v>VIJAY BAHESHWAR</v>
          </cell>
          <cell r="K3073" t="str">
            <v>SANT LAL BAHESHWAR</v>
          </cell>
          <cell r="L3073" t="str">
            <v>SUB STATION OPERATOR</v>
          </cell>
          <cell r="M3073">
            <v>0</v>
          </cell>
          <cell r="N3073">
            <v>101303033720</v>
          </cell>
          <cell r="O3073">
            <v>101303033720</v>
          </cell>
          <cell r="P3073" t="e">
            <v>#N/A</v>
          </cell>
        </row>
        <row r="3074">
          <cell r="H3074">
            <v>68326</v>
          </cell>
          <cell r="I3074">
            <v>0</v>
          </cell>
          <cell r="J3074" t="str">
            <v>DINESH KUMAR KOL</v>
          </cell>
          <cell r="K3074" t="str">
            <v>RAM SEVAK</v>
          </cell>
          <cell r="L3074" t="str">
            <v>SUB STATION OPERATOR</v>
          </cell>
          <cell r="M3074">
            <v>0</v>
          </cell>
          <cell r="N3074">
            <v>101328503218</v>
          </cell>
          <cell r="O3074">
            <v>101328503218</v>
          </cell>
          <cell r="P3074">
            <v>8100242158</v>
          </cell>
        </row>
        <row r="3075">
          <cell r="H3075">
            <v>68328</v>
          </cell>
          <cell r="I3075">
            <v>0</v>
          </cell>
          <cell r="J3075" t="str">
            <v>AASHEESH PATEL</v>
          </cell>
          <cell r="K3075" t="str">
            <v>DANDI RAM PATEL</v>
          </cell>
          <cell r="L3075" t="str">
            <v>HELPER</v>
          </cell>
          <cell r="M3075">
            <v>0</v>
          </cell>
          <cell r="N3075">
            <v>101311476046</v>
          </cell>
          <cell r="O3075">
            <v>101311476046</v>
          </cell>
          <cell r="P3075">
            <v>8100242162</v>
          </cell>
        </row>
        <row r="3076">
          <cell r="H3076">
            <v>69911</v>
          </cell>
          <cell r="I3076">
            <v>0</v>
          </cell>
          <cell r="J3076" t="str">
            <v>SATISH KUMAR VISHWAKARMA</v>
          </cell>
          <cell r="K3076" t="str">
            <v>RAGHUVAR PRASAD</v>
          </cell>
          <cell r="L3076" t="str">
            <v>SUB STATION OPERATOR</v>
          </cell>
          <cell r="M3076">
            <v>0</v>
          </cell>
          <cell r="N3076">
            <v>101169836548</v>
          </cell>
          <cell r="O3076">
            <v>101169836548</v>
          </cell>
          <cell r="P3076">
            <v>8100290718</v>
          </cell>
        </row>
        <row r="3077">
          <cell r="H3077">
            <v>69915</v>
          </cell>
          <cell r="I3077">
            <v>0</v>
          </cell>
          <cell r="J3077" t="str">
            <v>SANDEEP SHUKLA</v>
          </cell>
          <cell r="K3077" t="str">
            <v>OMPRAKASH</v>
          </cell>
          <cell r="L3077" t="str">
            <v>SUB STATION OPERATOR</v>
          </cell>
          <cell r="M3077">
            <v>0</v>
          </cell>
          <cell r="N3077">
            <v>101169836553</v>
          </cell>
          <cell r="O3077">
            <v>101169836553</v>
          </cell>
          <cell r="P3077">
            <v>8100291224</v>
          </cell>
        </row>
        <row r="3078">
          <cell r="H3078">
            <v>66341</v>
          </cell>
          <cell r="I3078">
            <v>0</v>
          </cell>
          <cell r="J3078" t="str">
            <v>KARAN MAHULE</v>
          </cell>
          <cell r="K3078" t="str">
            <v>YOGESH MAHULE</v>
          </cell>
          <cell r="L3078" t="str">
            <v>OPERATOR</v>
          </cell>
          <cell r="M3078">
            <v>0</v>
          </cell>
          <cell r="N3078">
            <v>101311478068</v>
          </cell>
          <cell r="O3078">
            <v>101311478068</v>
          </cell>
          <cell r="P3078" t="e">
            <v>#N/A</v>
          </cell>
        </row>
        <row r="3079">
          <cell r="H3079">
            <v>66342</v>
          </cell>
          <cell r="I3079">
            <v>0</v>
          </cell>
          <cell r="J3079" t="str">
            <v>LOKESH KUMAR BISEN</v>
          </cell>
          <cell r="K3079" t="str">
            <v>GOKULCHAND BISEN</v>
          </cell>
          <cell r="L3079" t="str">
            <v>HELPER</v>
          </cell>
          <cell r="M3079">
            <v>0</v>
          </cell>
          <cell r="N3079">
            <v>101326651897</v>
          </cell>
          <cell r="O3079">
            <v>101326651897</v>
          </cell>
          <cell r="P3079" t="e">
            <v>#N/A</v>
          </cell>
        </row>
        <row r="3080">
          <cell r="H3080">
            <v>66343</v>
          </cell>
          <cell r="I3080">
            <v>0</v>
          </cell>
          <cell r="J3080" t="str">
            <v>VIGESHWAR CHAUHAN</v>
          </cell>
          <cell r="K3080" t="str">
            <v>OMKAR CHAUHAN</v>
          </cell>
          <cell r="L3080" t="str">
            <v>HELPER</v>
          </cell>
          <cell r="M3080">
            <v>0</v>
          </cell>
          <cell r="N3080">
            <v>101324230829</v>
          </cell>
          <cell r="O3080">
            <v>101324230829</v>
          </cell>
          <cell r="P3080" t="e">
            <v>#N/A</v>
          </cell>
        </row>
        <row r="3081">
          <cell r="H3081">
            <v>66345</v>
          </cell>
          <cell r="I3081">
            <v>0</v>
          </cell>
          <cell r="J3081" t="str">
            <v>RAJNEESH AMBILKAR</v>
          </cell>
          <cell r="K3081" t="str">
            <v>MOTILAL AMBILKAR</v>
          </cell>
          <cell r="L3081" t="str">
            <v>OPERATOR</v>
          </cell>
          <cell r="M3081">
            <v>0</v>
          </cell>
          <cell r="N3081">
            <v>101311478075</v>
          </cell>
          <cell r="O3081">
            <v>101311478075</v>
          </cell>
          <cell r="P3081" t="e">
            <v>#N/A</v>
          </cell>
        </row>
        <row r="3082">
          <cell r="H3082">
            <v>66347</v>
          </cell>
          <cell r="I3082">
            <v>0</v>
          </cell>
          <cell r="J3082" t="str">
            <v>SUNIL THAKRE</v>
          </cell>
          <cell r="K3082" t="str">
            <v>DAMAJI THAKRE</v>
          </cell>
          <cell r="L3082" t="str">
            <v>HELPER</v>
          </cell>
          <cell r="M3082">
            <v>0</v>
          </cell>
          <cell r="N3082">
            <v>101188466408</v>
          </cell>
          <cell r="O3082">
            <v>101188466408</v>
          </cell>
          <cell r="P3082" t="e">
            <v>#N/A</v>
          </cell>
        </row>
        <row r="3083">
          <cell r="H3083">
            <v>66348</v>
          </cell>
          <cell r="I3083">
            <v>0</v>
          </cell>
          <cell r="J3083" t="str">
            <v>DHANENDRA KAUSHALE</v>
          </cell>
          <cell r="K3083" t="str">
            <v>SHRIRAM KHAUSHALE</v>
          </cell>
          <cell r="L3083" t="str">
            <v>OPERATOR</v>
          </cell>
          <cell r="M3083">
            <v>0</v>
          </cell>
          <cell r="N3083">
            <v>101311478109</v>
          </cell>
          <cell r="O3083">
            <v>101311478109</v>
          </cell>
          <cell r="P3083" t="e">
            <v>#N/A</v>
          </cell>
        </row>
        <row r="3084">
          <cell r="H3084">
            <v>66349</v>
          </cell>
          <cell r="I3084">
            <v>0</v>
          </cell>
          <cell r="J3084" t="str">
            <v>dhiraj nagpure</v>
          </cell>
          <cell r="K3084" t="str">
            <v>girdhar singh nagpure</v>
          </cell>
          <cell r="L3084" t="str">
            <v>HELPER</v>
          </cell>
          <cell r="M3084">
            <v>0</v>
          </cell>
          <cell r="N3084">
            <v>101327523744</v>
          </cell>
          <cell r="O3084">
            <v>101327523744</v>
          </cell>
          <cell r="P3084" t="e">
            <v>#N/A</v>
          </cell>
        </row>
        <row r="3085">
          <cell r="H3085">
            <v>66350</v>
          </cell>
          <cell r="I3085">
            <v>0</v>
          </cell>
          <cell r="J3085" t="str">
            <v>HUPENDRA SINGH NAGPURE</v>
          </cell>
          <cell r="K3085" t="str">
            <v>GIRDHAR SINGH NAGPURE</v>
          </cell>
          <cell r="L3085" t="str">
            <v>HELPER</v>
          </cell>
          <cell r="M3085">
            <v>0</v>
          </cell>
          <cell r="N3085">
            <v>101311478081</v>
          </cell>
          <cell r="O3085">
            <v>101311478081</v>
          </cell>
          <cell r="P3085" t="e">
            <v>#N/A</v>
          </cell>
        </row>
        <row r="3086">
          <cell r="H3086">
            <v>66351</v>
          </cell>
          <cell r="I3086">
            <v>0</v>
          </cell>
          <cell r="J3086" t="str">
            <v>BHUPENDRA CHAUKE</v>
          </cell>
          <cell r="K3086" t="str">
            <v>TILAK CHAND CHAUKE</v>
          </cell>
          <cell r="L3086" t="str">
            <v>OPERATOR</v>
          </cell>
          <cell r="M3086">
            <v>0</v>
          </cell>
          <cell r="N3086">
            <v>101311478099</v>
          </cell>
          <cell r="O3086">
            <v>101311478099</v>
          </cell>
          <cell r="P3086" t="e">
            <v>#N/A</v>
          </cell>
        </row>
        <row r="3087">
          <cell r="H3087">
            <v>66353</v>
          </cell>
          <cell r="I3087">
            <v>0</v>
          </cell>
          <cell r="J3087" t="str">
            <v>TOPESH RAHANGDALE</v>
          </cell>
          <cell r="K3087" t="str">
            <v>PANDU RAHANGDALE</v>
          </cell>
          <cell r="L3087" t="str">
            <v>OPERATOR</v>
          </cell>
          <cell r="M3087">
            <v>0</v>
          </cell>
          <cell r="N3087">
            <v>101188466386</v>
          </cell>
          <cell r="O3087">
            <v>101188466386</v>
          </cell>
          <cell r="P3087" t="e">
            <v>#N/A</v>
          </cell>
        </row>
        <row r="3088">
          <cell r="H3088">
            <v>66354</v>
          </cell>
          <cell r="I3088">
            <v>0</v>
          </cell>
          <cell r="J3088" t="str">
            <v>ANIL DHURVE</v>
          </cell>
          <cell r="K3088" t="str">
            <v>KAILASH DHURVE</v>
          </cell>
          <cell r="L3088" t="str">
            <v>HELPER</v>
          </cell>
          <cell r="M3088">
            <v>0</v>
          </cell>
          <cell r="N3088">
            <v>101224495194</v>
          </cell>
          <cell r="O3088">
            <v>101224495194</v>
          </cell>
          <cell r="P3088" t="e">
            <v>#N/A</v>
          </cell>
        </row>
        <row r="3089">
          <cell r="H3089">
            <v>66356</v>
          </cell>
          <cell r="I3089">
            <v>0</v>
          </cell>
          <cell r="J3089" t="str">
            <v>RAKESH KUMAR MERAVI</v>
          </cell>
          <cell r="K3089" t="str">
            <v>BHADDE LAL MERAVI</v>
          </cell>
          <cell r="L3089" t="str">
            <v>HELPER</v>
          </cell>
          <cell r="M3089">
            <v>0</v>
          </cell>
          <cell r="N3089">
            <v>101324248515</v>
          </cell>
          <cell r="O3089">
            <v>101324248515</v>
          </cell>
          <cell r="P3089" t="e">
            <v>#N/A</v>
          </cell>
        </row>
        <row r="3090">
          <cell r="H3090">
            <v>66357</v>
          </cell>
          <cell r="I3090">
            <v>0</v>
          </cell>
          <cell r="J3090" t="str">
            <v>ANIL CHAUHAN</v>
          </cell>
          <cell r="K3090" t="str">
            <v>DHANLAL CHAUHAN</v>
          </cell>
          <cell r="L3090" t="str">
            <v>HELPER</v>
          </cell>
          <cell r="M3090">
            <v>0</v>
          </cell>
          <cell r="N3090">
            <v>101329511273</v>
          </cell>
          <cell r="O3090">
            <v>101329511273</v>
          </cell>
          <cell r="P3090" t="e">
            <v>#N/A</v>
          </cell>
        </row>
        <row r="3091">
          <cell r="H3091">
            <v>72032</v>
          </cell>
          <cell r="I3091">
            <v>0</v>
          </cell>
          <cell r="J3091" t="str">
            <v>ISHWAR DAYAL PARIHAR</v>
          </cell>
          <cell r="K3091" t="str">
            <v>PREM LAL PARIHAR</v>
          </cell>
          <cell r="L3091" t="str">
            <v>ASSISTANT</v>
          </cell>
          <cell r="M3091">
            <v>0</v>
          </cell>
          <cell r="N3091">
            <v>101387891876</v>
          </cell>
          <cell r="O3091">
            <v>101387891876</v>
          </cell>
          <cell r="P3091" t="e">
            <v>#N/A</v>
          </cell>
        </row>
        <row r="3092">
          <cell r="H3092">
            <v>65933</v>
          </cell>
          <cell r="I3092">
            <v>0</v>
          </cell>
          <cell r="J3092" t="str">
            <v>INDRARAJ PATLE</v>
          </cell>
          <cell r="K3092" t="str">
            <v>KHUMAN SINGH PATLE</v>
          </cell>
          <cell r="L3092" t="str">
            <v>COMPUTER OPERATOR</v>
          </cell>
          <cell r="M3092">
            <v>0</v>
          </cell>
          <cell r="N3092">
            <v>101311477502</v>
          </cell>
          <cell r="O3092">
            <v>101311477502</v>
          </cell>
          <cell r="P3092" t="e">
            <v>#N/A</v>
          </cell>
        </row>
        <row r="3093">
          <cell r="H3093">
            <v>65934</v>
          </cell>
          <cell r="I3093">
            <v>0</v>
          </cell>
          <cell r="J3093" t="str">
            <v>NIKHIL THAKRE</v>
          </cell>
          <cell r="K3093" t="str">
            <v>HEMRAJ THAKRE</v>
          </cell>
          <cell r="L3093" t="str">
            <v>OPERATOR</v>
          </cell>
          <cell r="M3093">
            <v>0</v>
          </cell>
          <cell r="N3093">
            <v>101324269766</v>
          </cell>
          <cell r="O3093">
            <v>101324269766</v>
          </cell>
          <cell r="P3093" t="e">
            <v>#N/A</v>
          </cell>
        </row>
        <row r="3094">
          <cell r="H3094">
            <v>65948</v>
          </cell>
          <cell r="I3094">
            <v>0</v>
          </cell>
          <cell r="J3094" t="str">
            <v>DEEPAK SAHARE</v>
          </cell>
          <cell r="K3094" t="str">
            <v>LATE HARISHCHAND SAHARE</v>
          </cell>
          <cell r="L3094" t="str">
            <v>COMPUTER OPERATOR</v>
          </cell>
          <cell r="M3094">
            <v>0</v>
          </cell>
          <cell r="N3094">
            <v>101324952647</v>
          </cell>
          <cell r="O3094">
            <v>101324952647</v>
          </cell>
          <cell r="P3094" t="e">
            <v>#N/A</v>
          </cell>
        </row>
        <row r="3095">
          <cell r="H3095">
            <v>65949</v>
          </cell>
          <cell r="I3095">
            <v>0</v>
          </cell>
          <cell r="J3095" t="str">
            <v>DURGESH KUMAR BOPCHE</v>
          </cell>
          <cell r="K3095" t="str">
            <v>DURGESH KUMAR BOPCHE</v>
          </cell>
          <cell r="L3095" t="str">
            <v>OPERATOR</v>
          </cell>
          <cell r="M3095">
            <v>0</v>
          </cell>
          <cell r="N3095">
            <v>101325458134</v>
          </cell>
          <cell r="O3095">
            <v>101325458134</v>
          </cell>
          <cell r="P3095" t="e">
            <v>#N/A</v>
          </cell>
        </row>
        <row r="3096">
          <cell r="H3096">
            <v>65950</v>
          </cell>
          <cell r="I3096">
            <v>0</v>
          </cell>
          <cell r="J3096" t="str">
            <v>KRISHNA KUMAR PATLE</v>
          </cell>
          <cell r="K3096" t="str">
            <v>DINESH PATLE</v>
          </cell>
          <cell r="L3096" t="str">
            <v>OPERATOR</v>
          </cell>
          <cell r="M3096">
            <v>0</v>
          </cell>
          <cell r="N3096">
            <v>100915953131</v>
          </cell>
          <cell r="O3096">
            <v>100915953131</v>
          </cell>
          <cell r="P3096" t="e">
            <v>#N/A</v>
          </cell>
        </row>
        <row r="3097">
          <cell r="H3097">
            <v>65952</v>
          </cell>
          <cell r="I3097">
            <v>0</v>
          </cell>
          <cell r="J3097" t="str">
            <v>SANJAY KUMAR WARKDE</v>
          </cell>
          <cell r="K3097" t="str">
            <v>LATE MAHESH KUMAR WARKDE</v>
          </cell>
          <cell r="L3097" t="str">
            <v>OPERATOR</v>
          </cell>
          <cell r="M3097">
            <v>0</v>
          </cell>
          <cell r="N3097">
            <v>101323825197</v>
          </cell>
          <cell r="O3097">
            <v>101323825197</v>
          </cell>
          <cell r="P3097" t="e">
            <v>#N/A</v>
          </cell>
        </row>
        <row r="3098">
          <cell r="H3098">
            <v>65953</v>
          </cell>
          <cell r="I3098">
            <v>0</v>
          </cell>
          <cell r="J3098" t="str">
            <v>PURSHOTTAM PUNCHE</v>
          </cell>
          <cell r="K3098" t="str">
            <v>HEERALAL PANCHE</v>
          </cell>
          <cell r="L3098" t="str">
            <v>OPERATOR</v>
          </cell>
          <cell r="M3098">
            <v>0</v>
          </cell>
          <cell r="N3098">
            <v>101324267384</v>
          </cell>
          <cell r="O3098">
            <v>101324267384</v>
          </cell>
          <cell r="P3098" t="e">
            <v>#N/A</v>
          </cell>
        </row>
        <row r="3099">
          <cell r="H3099">
            <v>65954</v>
          </cell>
          <cell r="I3099">
            <v>0</v>
          </cell>
          <cell r="J3099" t="str">
            <v>TUSHAR KALBELE</v>
          </cell>
          <cell r="K3099" t="str">
            <v>GANESH PRASAD KALBELE</v>
          </cell>
          <cell r="L3099" t="str">
            <v>OPERATOR</v>
          </cell>
          <cell r="M3099">
            <v>0</v>
          </cell>
          <cell r="N3099">
            <v>101311477539</v>
          </cell>
          <cell r="O3099">
            <v>101311477539</v>
          </cell>
          <cell r="P3099" t="e">
            <v>#N/A</v>
          </cell>
        </row>
        <row r="3100">
          <cell r="H3100">
            <v>65955</v>
          </cell>
          <cell r="I3100">
            <v>0</v>
          </cell>
          <cell r="J3100" t="str">
            <v>BADAL BHAGAT</v>
          </cell>
          <cell r="K3100" t="str">
            <v>VKARAM BHAGAT</v>
          </cell>
          <cell r="L3100" t="str">
            <v>OPERATOR</v>
          </cell>
          <cell r="M3100">
            <v>0</v>
          </cell>
          <cell r="N3100">
            <v>101311477525</v>
          </cell>
          <cell r="O3100">
            <v>101311477525</v>
          </cell>
          <cell r="P3100" t="e">
            <v>#N/A</v>
          </cell>
        </row>
        <row r="3101">
          <cell r="H3101">
            <v>65957</v>
          </cell>
          <cell r="I3101">
            <v>0</v>
          </cell>
          <cell r="J3101" t="str">
            <v>DEEPAK KEKTI</v>
          </cell>
          <cell r="K3101" t="str">
            <v>DHANIRAM KEKTI</v>
          </cell>
          <cell r="L3101" t="str">
            <v>OPERATOR</v>
          </cell>
          <cell r="M3101">
            <v>0</v>
          </cell>
          <cell r="N3101">
            <v>101324268916</v>
          </cell>
          <cell r="O3101">
            <v>101324268916</v>
          </cell>
          <cell r="P3101" t="e">
            <v>#N/A</v>
          </cell>
        </row>
        <row r="3102">
          <cell r="H3102">
            <v>65960</v>
          </cell>
          <cell r="I3102">
            <v>0</v>
          </cell>
          <cell r="J3102" t="str">
            <v>TEJRAM PANCHALE</v>
          </cell>
          <cell r="K3102" t="str">
            <v>HIRMU PANCHALE</v>
          </cell>
          <cell r="L3102" t="str">
            <v>OPERATOR</v>
          </cell>
          <cell r="M3102">
            <v>0</v>
          </cell>
          <cell r="N3102">
            <v>101311477518</v>
          </cell>
          <cell r="O3102">
            <v>101311477518</v>
          </cell>
          <cell r="P3102" t="e">
            <v>#N/A</v>
          </cell>
        </row>
        <row r="3103">
          <cell r="H3103">
            <v>65961</v>
          </cell>
          <cell r="I3103">
            <v>0</v>
          </cell>
          <cell r="J3103" t="str">
            <v>BAL RAM PATLE</v>
          </cell>
          <cell r="K3103" t="str">
            <v>DHANURAM PATLE</v>
          </cell>
          <cell r="L3103" t="str">
            <v>HELPER</v>
          </cell>
          <cell r="M3103">
            <v>0</v>
          </cell>
          <cell r="N3103">
            <v>101324252472</v>
          </cell>
          <cell r="O3103">
            <v>101324252472</v>
          </cell>
          <cell r="P3103" t="e">
            <v>#N/A</v>
          </cell>
        </row>
        <row r="3104">
          <cell r="H3104">
            <v>65962</v>
          </cell>
          <cell r="I3104">
            <v>0</v>
          </cell>
          <cell r="J3104" t="str">
            <v>SANTOSH KUMAR SAKHARE</v>
          </cell>
          <cell r="K3104" t="str">
            <v>HANSRAJ SAKHARE</v>
          </cell>
          <cell r="L3104" t="str">
            <v>OPERATOR</v>
          </cell>
          <cell r="M3104">
            <v>0</v>
          </cell>
          <cell r="N3104">
            <v>101323966114</v>
          </cell>
          <cell r="O3104">
            <v>101323966114</v>
          </cell>
          <cell r="P3104" t="e">
            <v>#N/A</v>
          </cell>
        </row>
        <row r="3105">
          <cell r="H3105">
            <v>65963</v>
          </cell>
          <cell r="I3105">
            <v>0</v>
          </cell>
          <cell r="J3105" t="str">
            <v>MOHIT KALBELE</v>
          </cell>
          <cell r="K3105" t="str">
            <v>CHATRPAL KALBELE</v>
          </cell>
          <cell r="L3105" t="str">
            <v>OPERATOR</v>
          </cell>
          <cell r="M3105">
            <v>0</v>
          </cell>
          <cell r="N3105">
            <v>101329422372</v>
          </cell>
          <cell r="O3105">
            <v>101329422372</v>
          </cell>
          <cell r="P3105" t="e">
            <v>#N/A</v>
          </cell>
        </row>
        <row r="3106">
          <cell r="H3106">
            <v>65964</v>
          </cell>
          <cell r="I3106">
            <v>0</v>
          </cell>
          <cell r="J3106" t="str">
            <v>PRADEEP SONWANE</v>
          </cell>
          <cell r="K3106" t="str">
            <v>NARESH SONWANE</v>
          </cell>
          <cell r="L3106" t="str">
            <v>OPERATOR</v>
          </cell>
          <cell r="M3106">
            <v>0</v>
          </cell>
          <cell r="N3106">
            <v>101311477491</v>
          </cell>
          <cell r="O3106">
            <v>101311477491</v>
          </cell>
          <cell r="P3106" t="e">
            <v>#N/A</v>
          </cell>
        </row>
        <row r="3107">
          <cell r="H3107">
            <v>65965</v>
          </cell>
          <cell r="I3107">
            <v>0</v>
          </cell>
          <cell r="J3107" t="str">
            <v>SUNIL KUMAR BHOPCHE</v>
          </cell>
          <cell r="K3107" t="str">
            <v>SEVAKRAM BHOPCHE</v>
          </cell>
          <cell r="L3107" t="str">
            <v>OPERATOR</v>
          </cell>
          <cell r="M3107">
            <v>0</v>
          </cell>
          <cell r="N3107">
            <v>101324267332</v>
          </cell>
          <cell r="O3107">
            <v>101324267332</v>
          </cell>
          <cell r="P3107" t="e">
            <v>#N/A</v>
          </cell>
        </row>
        <row r="3108">
          <cell r="H3108">
            <v>65966</v>
          </cell>
          <cell r="I3108">
            <v>0</v>
          </cell>
          <cell r="J3108" t="str">
            <v>DEEPAK RAUT</v>
          </cell>
          <cell r="K3108" t="str">
            <v>RATIRAM RAUT</v>
          </cell>
          <cell r="L3108" t="str">
            <v>OPERATOR</v>
          </cell>
          <cell r="M3108">
            <v>0</v>
          </cell>
          <cell r="N3108">
            <v>101311477541</v>
          </cell>
          <cell r="O3108">
            <v>101311477541</v>
          </cell>
          <cell r="P3108" t="e">
            <v>#N/A</v>
          </cell>
        </row>
        <row r="3109">
          <cell r="H3109">
            <v>65968</v>
          </cell>
          <cell r="I3109">
            <v>0</v>
          </cell>
          <cell r="J3109" t="str">
            <v>TUSHAR KUNGHADJAR</v>
          </cell>
          <cell r="K3109" t="str">
            <v>BEENI RAM KUNGHADKAR</v>
          </cell>
          <cell r="L3109" t="str">
            <v>OPERATOR</v>
          </cell>
          <cell r="M3109">
            <v>0</v>
          </cell>
          <cell r="N3109">
            <v>101324566360</v>
          </cell>
          <cell r="O3109">
            <v>101324566360</v>
          </cell>
          <cell r="P3109" t="e">
            <v>#N/A</v>
          </cell>
        </row>
        <row r="3110">
          <cell r="H3110">
            <v>65969</v>
          </cell>
          <cell r="I3110">
            <v>0</v>
          </cell>
          <cell r="J3110" t="str">
            <v>TIKESHWER PANCHE</v>
          </cell>
          <cell r="K3110" t="str">
            <v>AMRIT LAL PANCHE</v>
          </cell>
          <cell r="L3110" t="str">
            <v>OPERATOR</v>
          </cell>
          <cell r="M3110">
            <v>0</v>
          </cell>
          <cell r="N3110">
            <v>101350838425</v>
          </cell>
          <cell r="O3110">
            <v>101350838425</v>
          </cell>
          <cell r="P3110" t="e">
            <v>#N/A</v>
          </cell>
        </row>
        <row r="3111">
          <cell r="H3111">
            <v>65970</v>
          </cell>
          <cell r="I3111">
            <v>0</v>
          </cell>
          <cell r="J3111" t="str">
            <v>MAHENDRA KUMAR KARMENGHE</v>
          </cell>
          <cell r="K3111" t="str">
            <v>CHABILAL KARMENGHE</v>
          </cell>
          <cell r="L3111" t="str">
            <v>OPERATOR</v>
          </cell>
          <cell r="M3111">
            <v>0</v>
          </cell>
          <cell r="N3111">
            <v>101323772562</v>
          </cell>
          <cell r="O3111">
            <v>101323772562</v>
          </cell>
          <cell r="P3111" t="e">
            <v>#N/A</v>
          </cell>
        </row>
        <row r="3112">
          <cell r="H3112">
            <v>66052</v>
          </cell>
          <cell r="I3112">
            <v>0</v>
          </cell>
          <cell r="J3112" t="str">
            <v>VIKASH ASTKAR</v>
          </cell>
          <cell r="K3112" t="str">
            <v>DINESH ASTKAR</v>
          </cell>
          <cell r="L3112" t="str">
            <v>HELPER</v>
          </cell>
          <cell r="M3112">
            <v>0</v>
          </cell>
          <cell r="N3112">
            <v>101276372862</v>
          </cell>
          <cell r="O3112">
            <v>101276372862</v>
          </cell>
          <cell r="P3112" t="e">
            <v>#N/A</v>
          </cell>
        </row>
        <row r="3113">
          <cell r="H3113">
            <v>66291</v>
          </cell>
          <cell r="I3113">
            <v>0</v>
          </cell>
          <cell r="J3113" t="str">
            <v>BHUPENDRA KUMAR THAKRE</v>
          </cell>
          <cell r="K3113" t="str">
            <v>GOPAL THAKRE</v>
          </cell>
          <cell r="L3113" t="str">
            <v>HELPER</v>
          </cell>
          <cell r="M3113">
            <v>0</v>
          </cell>
          <cell r="N3113">
            <v>101324260209</v>
          </cell>
          <cell r="O3113">
            <v>101324260209</v>
          </cell>
          <cell r="P3113" t="e">
            <v>#N/A</v>
          </cell>
        </row>
        <row r="3114">
          <cell r="H3114">
            <v>67242</v>
          </cell>
          <cell r="I3114">
            <v>0</v>
          </cell>
          <cell r="J3114" t="str">
            <v>Niraj Kumar Dahikar</v>
          </cell>
          <cell r="K3114" t="str">
            <v>Madhusudan Dahikar</v>
          </cell>
          <cell r="L3114" t="str">
            <v>SUB STATION OPERATOR</v>
          </cell>
          <cell r="M3114">
            <v>0</v>
          </cell>
          <cell r="N3114">
            <v>101323762951</v>
          </cell>
          <cell r="O3114">
            <v>101323762951</v>
          </cell>
          <cell r="P3114" t="e">
            <v>#N/A</v>
          </cell>
        </row>
        <row r="3115">
          <cell r="H3115">
            <v>71147</v>
          </cell>
          <cell r="I3115">
            <v>0</v>
          </cell>
          <cell r="J3115" t="str">
            <v>SURESH KUMAR LILHARE</v>
          </cell>
          <cell r="K3115" t="str">
            <v>PITAM LAL LILHARE</v>
          </cell>
          <cell r="L3115" t="str">
            <v>ASSISTANT</v>
          </cell>
          <cell r="M3115">
            <v>0</v>
          </cell>
          <cell r="N3115">
            <v>101327224946</v>
          </cell>
          <cell r="O3115">
            <v>101327224946</v>
          </cell>
          <cell r="P3115" t="e">
            <v>#N/A</v>
          </cell>
        </row>
        <row r="3116">
          <cell r="H3116">
            <v>71148</v>
          </cell>
          <cell r="I3116">
            <v>0</v>
          </cell>
          <cell r="J3116" t="str">
            <v>VILASH THAKRE</v>
          </cell>
          <cell r="K3116" t="str">
            <v>KHILCHAND THAKRE</v>
          </cell>
          <cell r="L3116" t="str">
            <v>ASSISTANT</v>
          </cell>
          <cell r="M3116">
            <v>0</v>
          </cell>
          <cell r="N3116">
            <v>101353808514</v>
          </cell>
          <cell r="O3116">
            <v>101353808514</v>
          </cell>
          <cell r="P3116" t="e">
            <v>#N/A</v>
          </cell>
        </row>
        <row r="3117">
          <cell r="H3117">
            <v>66955</v>
          </cell>
          <cell r="I3117">
            <v>0</v>
          </cell>
          <cell r="J3117" t="str">
            <v>DINESH KUMAR MARAVI</v>
          </cell>
          <cell r="K3117" t="str">
            <v>ROOP SINGH</v>
          </cell>
          <cell r="L3117" t="str">
            <v>SUB STATION OPERATOR</v>
          </cell>
          <cell r="M3117">
            <v>0</v>
          </cell>
          <cell r="N3117">
            <v>101311477142</v>
          </cell>
          <cell r="O3117">
            <v>101311477142</v>
          </cell>
          <cell r="P3117" t="e">
            <v>#N/A</v>
          </cell>
        </row>
        <row r="3118">
          <cell r="H3118">
            <v>66956</v>
          </cell>
          <cell r="I3118">
            <v>0</v>
          </cell>
          <cell r="J3118" t="str">
            <v>DEEPAK YADAV</v>
          </cell>
          <cell r="K3118" t="str">
            <v>BHOLA RAM YADAV</v>
          </cell>
          <cell r="L3118" t="str">
            <v>SUB STATION OPERATOR</v>
          </cell>
          <cell r="M3118">
            <v>0</v>
          </cell>
          <cell r="N3118">
            <v>101311477135</v>
          </cell>
          <cell r="O3118">
            <v>101311477135</v>
          </cell>
          <cell r="P3118" t="e">
            <v>#N/A</v>
          </cell>
        </row>
        <row r="3119">
          <cell r="H3119">
            <v>66957</v>
          </cell>
          <cell r="I3119">
            <v>0</v>
          </cell>
          <cell r="J3119" t="str">
            <v>NARAYAN PRASAD AGRAWAL</v>
          </cell>
          <cell r="K3119" t="str">
            <v>DEVI PRASAD AGRAWAL</v>
          </cell>
          <cell r="L3119" t="str">
            <v>SUB STATION OPERATOR</v>
          </cell>
          <cell r="M3119">
            <v>0</v>
          </cell>
          <cell r="N3119">
            <v>101329423093</v>
          </cell>
          <cell r="O3119">
            <v>101329423093</v>
          </cell>
          <cell r="P3119" t="e">
            <v>#N/A</v>
          </cell>
        </row>
        <row r="3120">
          <cell r="H3120">
            <v>66958</v>
          </cell>
          <cell r="I3120">
            <v>0</v>
          </cell>
          <cell r="J3120" t="str">
            <v>SHIV SINGH MARAVI</v>
          </cell>
          <cell r="K3120" t="str">
            <v>PREMA SINGH</v>
          </cell>
          <cell r="L3120" t="str">
            <v>SUB STATION HELPER</v>
          </cell>
          <cell r="M3120">
            <v>0</v>
          </cell>
          <cell r="N3120">
            <v>101311477157</v>
          </cell>
          <cell r="O3120">
            <v>101311477157</v>
          </cell>
          <cell r="P3120" t="e">
            <v>#N/A</v>
          </cell>
        </row>
        <row r="3121">
          <cell r="H3121">
            <v>50997</v>
          </cell>
          <cell r="I3121">
            <v>0</v>
          </cell>
          <cell r="J3121" t="str">
            <v>RAMAKANT MISHRA</v>
          </cell>
          <cell r="K3121" t="str">
            <v>RAM KAILASH MISHRA</v>
          </cell>
          <cell r="L3121" t="str">
            <v>SECURITY GUARD</v>
          </cell>
          <cell r="M3121" t="str">
            <v>DL/11810/61523</v>
          </cell>
          <cell r="N3121">
            <v>100661286499</v>
          </cell>
          <cell r="O3121">
            <v>100661286499</v>
          </cell>
          <cell r="P3121">
            <v>2110619523</v>
          </cell>
        </row>
        <row r="3122">
          <cell r="H3122">
            <v>51002</v>
          </cell>
          <cell r="I3122">
            <v>0</v>
          </cell>
          <cell r="J3122" t="str">
            <v>SHRIKANT SINGH</v>
          </cell>
          <cell r="K3122" t="str">
            <v>NAGESHWAR SINGH</v>
          </cell>
          <cell r="L3122" t="str">
            <v>GUNMAN</v>
          </cell>
          <cell r="M3122" t="str">
            <v>DL/11810/61528</v>
          </cell>
          <cell r="N3122">
            <v>100659734142</v>
          </cell>
          <cell r="O3122">
            <v>100659734142</v>
          </cell>
          <cell r="P3122">
            <v>2107764085</v>
          </cell>
        </row>
        <row r="3123">
          <cell r="H3123">
            <v>51005</v>
          </cell>
          <cell r="I3123">
            <v>0</v>
          </cell>
          <cell r="J3123" t="str">
            <v>SHYAM SUNDAR</v>
          </cell>
          <cell r="K3123" t="str">
            <v>RATI RAM</v>
          </cell>
          <cell r="L3123" t="str">
            <v>GUNMAN</v>
          </cell>
          <cell r="M3123" t="str">
            <v>DL/11810/61531</v>
          </cell>
          <cell r="N3123">
            <v>100661342189</v>
          </cell>
          <cell r="O3123">
            <v>100661342189</v>
          </cell>
          <cell r="P3123">
            <v>2111201475</v>
          </cell>
        </row>
        <row r="3124">
          <cell r="H3124">
            <v>51006</v>
          </cell>
          <cell r="I3124">
            <v>0</v>
          </cell>
          <cell r="J3124" t="str">
            <v>HARISH CHANDRA</v>
          </cell>
          <cell r="K3124" t="str">
            <v>BANSIDHAR AWASTHI</v>
          </cell>
          <cell r="L3124" t="str">
            <v>SECURITY GUARD</v>
          </cell>
          <cell r="M3124" t="str">
            <v>DL/11810/61532</v>
          </cell>
          <cell r="N3124">
            <v>100660712408</v>
          </cell>
          <cell r="O3124">
            <v>100660712408</v>
          </cell>
          <cell r="P3124">
            <v>2111201476</v>
          </cell>
        </row>
        <row r="3125">
          <cell r="H3125">
            <v>53205</v>
          </cell>
          <cell r="I3125">
            <v>0</v>
          </cell>
          <cell r="J3125" t="str">
            <v>RAVINDRA KUMAR SINGH</v>
          </cell>
          <cell r="K3125" t="str">
            <v>NANDLAL YADAV</v>
          </cell>
          <cell r="L3125" t="str">
            <v>SECURITY GUARD</v>
          </cell>
          <cell r="M3125" t="str">
            <v>DL/11810/63631</v>
          </cell>
          <cell r="N3125">
            <v>100661151247</v>
          </cell>
          <cell r="O3125">
            <v>100661151247</v>
          </cell>
          <cell r="P3125">
            <v>3011382993</v>
          </cell>
        </row>
        <row r="3126">
          <cell r="H3126">
            <v>57115</v>
          </cell>
          <cell r="I3126">
            <v>0</v>
          </cell>
          <cell r="J3126" t="str">
            <v>SURYA PRAKASH TIWARI</v>
          </cell>
          <cell r="K3126" t="str">
            <v>RAM SABAD TIWARI</v>
          </cell>
          <cell r="L3126" t="str">
            <v>SECURITY GUARD</v>
          </cell>
          <cell r="M3126" t="str">
            <v>DL/11810/69537</v>
          </cell>
          <cell r="N3126">
            <v>100745906933</v>
          </cell>
          <cell r="O3126">
            <v>100745906933</v>
          </cell>
          <cell r="P3126">
            <v>2110680978</v>
          </cell>
        </row>
        <row r="3127">
          <cell r="H3127">
            <v>57373</v>
          </cell>
          <cell r="I3127">
            <v>0</v>
          </cell>
          <cell r="J3127" t="str">
            <v>AMIT KUMAR SINGH</v>
          </cell>
          <cell r="K3127" t="str">
            <v>SURESH SINGH</v>
          </cell>
          <cell r="L3127" t="str">
            <v>SECURITY GUARD</v>
          </cell>
          <cell r="M3127" t="str">
            <v>DL/11810/69719</v>
          </cell>
          <cell r="N3127">
            <v>100928714566</v>
          </cell>
          <cell r="O3127">
            <v>100928714566</v>
          </cell>
          <cell r="P3127">
            <v>3011489473</v>
          </cell>
        </row>
        <row r="3128">
          <cell r="H3128">
            <v>57521</v>
          </cell>
          <cell r="I3128">
            <v>0</v>
          </cell>
          <cell r="J3128" t="str">
            <v>RAMESH KUMAR</v>
          </cell>
          <cell r="K3128" t="str">
            <v>JODHAN</v>
          </cell>
          <cell r="L3128" t="str">
            <v>GUN MEN</v>
          </cell>
          <cell r="M3128" t="str">
            <v>DL/11810/69877</v>
          </cell>
          <cell r="N3128">
            <v>100918257209</v>
          </cell>
          <cell r="O3128">
            <v>100918257209</v>
          </cell>
          <cell r="P3128">
            <v>3011505515</v>
          </cell>
        </row>
        <row r="3129">
          <cell r="H3129">
            <v>60882</v>
          </cell>
          <cell r="I3129">
            <v>0</v>
          </cell>
          <cell r="J3129" t="str">
            <v>PAWAN KUMAR PANDEY</v>
          </cell>
          <cell r="K3129" t="str">
            <v>KAPIL DEV PANDEY</v>
          </cell>
          <cell r="L3129" t="str">
            <v>SECURITY GUARD</v>
          </cell>
          <cell r="M3129">
            <v>0</v>
          </cell>
          <cell r="N3129">
            <v>101134625886</v>
          </cell>
          <cell r="O3129">
            <v>101134625886</v>
          </cell>
          <cell r="P3129">
            <v>3011809100</v>
          </cell>
        </row>
        <row r="3130">
          <cell r="H3130">
            <v>63149</v>
          </cell>
          <cell r="I3130">
            <v>0</v>
          </cell>
          <cell r="J3130" t="str">
            <v>UPENDRA NATH MISHRA</v>
          </cell>
          <cell r="K3130" t="str">
            <v>LATE-RAJ BIHARI</v>
          </cell>
          <cell r="L3130" t="str">
            <v>SECURITY GUARD</v>
          </cell>
          <cell r="M3130">
            <v>0</v>
          </cell>
          <cell r="N3130">
            <v>101192582368</v>
          </cell>
          <cell r="O3130">
            <v>101192582368</v>
          </cell>
          <cell r="P3130">
            <v>3011809293</v>
          </cell>
        </row>
        <row r="3131">
          <cell r="H3131">
            <v>63806</v>
          </cell>
          <cell r="I3131">
            <v>0</v>
          </cell>
          <cell r="J3131" t="str">
            <v>HARI KANT MISHRA</v>
          </cell>
          <cell r="K3131" t="str">
            <v>RAM KAILASH MISHRA</v>
          </cell>
          <cell r="L3131" t="str">
            <v>SECURITY GUARD</v>
          </cell>
          <cell r="M3131">
            <v>0</v>
          </cell>
          <cell r="N3131">
            <v>101234437460</v>
          </cell>
          <cell r="O3131">
            <v>101234437460</v>
          </cell>
          <cell r="P3131">
            <v>3011833173</v>
          </cell>
        </row>
        <row r="3132">
          <cell r="H3132" t="str">
            <v>LK4134</v>
          </cell>
          <cell r="I3132">
            <v>0</v>
          </cell>
          <cell r="J3132" t="str">
            <v>SURENDRA SINGH</v>
          </cell>
          <cell r="K3132">
            <v>0</v>
          </cell>
          <cell r="L3132" t="str">
            <v>SECURITY GUARD</v>
          </cell>
          <cell r="M3132" t="str">
            <v>DL/11810/45992</v>
          </cell>
          <cell r="N3132">
            <v>100373312810</v>
          </cell>
          <cell r="O3132">
            <v>100373312810</v>
          </cell>
          <cell r="P3132">
            <v>2111142078</v>
          </cell>
        </row>
        <row r="3133">
          <cell r="H3133" t="str">
            <v>LK5324</v>
          </cell>
          <cell r="I3133">
            <v>0</v>
          </cell>
          <cell r="J3133" t="str">
            <v>ABHISHEK KUMAR MISHRA</v>
          </cell>
          <cell r="K3133">
            <v>0</v>
          </cell>
          <cell r="L3133" t="str">
            <v>SECURITY GUARD</v>
          </cell>
          <cell r="M3133" t="str">
            <v>DL/11810/54888</v>
          </cell>
          <cell r="N3133">
            <v>100073177328</v>
          </cell>
          <cell r="O3133">
            <v>100073177328</v>
          </cell>
          <cell r="P3133">
            <v>2110967227</v>
          </cell>
        </row>
        <row r="3134">
          <cell r="H3134" t="str">
            <v>LK5362</v>
          </cell>
          <cell r="I3134">
            <v>0</v>
          </cell>
          <cell r="J3134" t="str">
            <v>INDAR KUMAR TIWARI</v>
          </cell>
          <cell r="K3134">
            <v>0</v>
          </cell>
          <cell r="L3134" t="str">
            <v>SECURITY GUARD</v>
          </cell>
          <cell r="M3134" t="str">
            <v>DL/11810/56436</v>
          </cell>
          <cell r="N3134">
            <v>100166999889</v>
          </cell>
          <cell r="O3134">
            <v>100166999889</v>
          </cell>
          <cell r="P3134">
            <v>2111006895</v>
          </cell>
        </row>
        <row r="3135">
          <cell r="H3135">
            <v>55303</v>
          </cell>
          <cell r="I3135">
            <v>0</v>
          </cell>
          <cell r="J3135" t="str">
            <v>RAMAN BABU</v>
          </cell>
          <cell r="K3135" t="str">
            <v>SIYA BIHARI</v>
          </cell>
          <cell r="L3135" t="str">
            <v>SECURITY GUARD</v>
          </cell>
          <cell r="M3135" t="str">
            <v>DL/11810/67448</v>
          </cell>
          <cell r="N3135">
            <v>100635559420</v>
          </cell>
          <cell r="O3135">
            <v>100635559420</v>
          </cell>
          <cell r="P3135">
            <v>3011405375</v>
          </cell>
        </row>
        <row r="3136">
          <cell r="H3136">
            <v>50993</v>
          </cell>
          <cell r="I3136">
            <v>0</v>
          </cell>
          <cell r="J3136" t="str">
            <v>SANJAY</v>
          </cell>
          <cell r="K3136" t="str">
            <v>VISHUN DAYAL</v>
          </cell>
          <cell r="L3136" t="str">
            <v>SECURITY GUARD</v>
          </cell>
          <cell r="M3136" t="str">
            <v>DL/11810/61519</v>
          </cell>
          <cell r="N3136">
            <v>100661582476</v>
          </cell>
          <cell r="O3136">
            <v>100661582476</v>
          </cell>
          <cell r="P3136">
            <v>2111201416</v>
          </cell>
        </row>
        <row r="3137">
          <cell r="H3137">
            <v>50996</v>
          </cell>
          <cell r="I3137">
            <v>0</v>
          </cell>
          <cell r="J3137" t="str">
            <v>RAMESH KUMAR</v>
          </cell>
          <cell r="K3137" t="str">
            <v>BABU LAL MAURYA</v>
          </cell>
          <cell r="L3137" t="str">
            <v>SECURITY GUARD</v>
          </cell>
          <cell r="M3137" t="str">
            <v>DL/11810/61522</v>
          </cell>
          <cell r="N3137">
            <v>100660690550</v>
          </cell>
          <cell r="O3137">
            <v>100660690550</v>
          </cell>
          <cell r="P3137">
            <v>2111201426</v>
          </cell>
        </row>
        <row r="3138">
          <cell r="H3138" t="str">
            <v>LK5458</v>
          </cell>
          <cell r="I3138">
            <v>0</v>
          </cell>
          <cell r="J3138" t="str">
            <v>ASHUTOSH</v>
          </cell>
          <cell r="K3138">
            <v>0</v>
          </cell>
          <cell r="L3138" t="str">
            <v>SECURITY GUARD</v>
          </cell>
          <cell r="M3138" t="str">
            <v>DL/11810/57649</v>
          </cell>
          <cell r="N3138">
            <v>100094654596</v>
          </cell>
          <cell r="O3138">
            <v>100094654596</v>
          </cell>
          <cell r="P3138">
            <v>3011855193</v>
          </cell>
        </row>
        <row r="3139">
          <cell r="H3139">
            <v>61059</v>
          </cell>
          <cell r="I3139">
            <v>0</v>
          </cell>
          <cell r="J3139" t="str">
            <v>OM PRAKASH DWIVEDI</v>
          </cell>
          <cell r="K3139" t="str">
            <v>VED PRAKASH DUBEY</v>
          </cell>
          <cell r="L3139" t="str">
            <v>SECURITY GUARD</v>
          </cell>
          <cell r="M3139">
            <v>0</v>
          </cell>
          <cell r="N3139">
            <v>101115644214</v>
          </cell>
          <cell r="O3139">
            <v>101115644214</v>
          </cell>
          <cell r="P3139">
            <v>2109618887</v>
          </cell>
        </row>
        <row r="3140">
          <cell r="H3140">
            <v>50288</v>
          </cell>
          <cell r="I3140">
            <v>0</v>
          </cell>
          <cell r="J3140" t="str">
            <v>SATISH</v>
          </cell>
          <cell r="K3140" t="str">
            <v>BACHAN SINGH</v>
          </cell>
          <cell r="L3140" t="str">
            <v>GUNMAN</v>
          </cell>
          <cell r="M3140" t="str">
            <v>DL/11810/60898</v>
          </cell>
          <cell r="N3140">
            <v>100660694352</v>
          </cell>
          <cell r="O3140">
            <v>100660694352</v>
          </cell>
          <cell r="P3140">
            <v>3011383010</v>
          </cell>
        </row>
        <row r="3141">
          <cell r="H3141">
            <v>50711</v>
          </cell>
          <cell r="I3141">
            <v>0</v>
          </cell>
          <cell r="J3141" t="str">
            <v>BHUPENDRA RAI</v>
          </cell>
          <cell r="K3141" t="str">
            <v>RAM KRIPAL RAI</v>
          </cell>
          <cell r="L3141" t="str">
            <v>SECURITY GUARD</v>
          </cell>
          <cell r="M3141" t="str">
            <v>DL/11810/61400</v>
          </cell>
          <cell r="N3141">
            <v>100661287921</v>
          </cell>
          <cell r="O3141">
            <v>100661287921</v>
          </cell>
          <cell r="P3141">
            <v>2111201352</v>
          </cell>
        </row>
        <row r="3142">
          <cell r="H3142">
            <v>50712</v>
          </cell>
          <cell r="I3142">
            <v>0</v>
          </cell>
          <cell r="J3142" t="str">
            <v>OM PRAKASH RAW</v>
          </cell>
          <cell r="K3142" t="str">
            <v>RAJ PATI</v>
          </cell>
          <cell r="L3142" t="str">
            <v>GUNMAN</v>
          </cell>
          <cell r="M3142" t="str">
            <v>DL/11810/61401</v>
          </cell>
          <cell r="N3142">
            <v>100661258190</v>
          </cell>
          <cell r="O3142">
            <v>100661258190</v>
          </cell>
          <cell r="P3142">
            <v>2111201354</v>
          </cell>
        </row>
        <row r="3143">
          <cell r="H3143">
            <v>50713</v>
          </cell>
          <cell r="I3143">
            <v>0</v>
          </cell>
          <cell r="J3143" t="str">
            <v>ANIL KUMAR YADAV</v>
          </cell>
          <cell r="K3143" t="str">
            <v>CHANDRABHAN</v>
          </cell>
          <cell r="L3143" t="str">
            <v>SECURITY GUARD</v>
          </cell>
          <cell r="M3143" t="str">
            <v>DL/11810/61402</v>
          </cell>
          <cell r="N3143">
            <v>100660762895</v>
          </cell>
          <cell r="O3143">
            <v>100660762895</v>
          </cell>
          <cell r="P3143">
            <v>2111201361</v>
          </cell>
        </row>
        <row r="3144">
          <cell r="H3144">
            <v>50916</v>
          </cell>
          <cell r="I3144">
            <v>0</v>
          </cell>
          <cell r="J3144" t="str">
            <v>ANIL KUMAR</v>
          </cell>
          <cell r="K3144" t="str">
            <v>SHRI RAM</v>
          </cell>
          <cell r="L3144" t="str">
            <v>SECURITY GUARD</v>
          </cell>
          <cell r="M3144" t="str">
            <v>DL/11810/61470</v>
          </cell>
          <cell r="N3144">
            <v>100661480322</v>
          </cell>
          <cell r="O3144">
            <v>100661480322</v>
          </cell>
          <cell r="P3144">
            <v>3011717061</v>
          </cell>
        </row>
        <row r="3145">
          <cell r="H3145">
            <v>50918</v>
          </cell>
          <cell r="I3145">
            <v>0</v>
          </cell>
          <cell r="J3145" t="str">
            <v>MARKANDEY PATEL</v>
          </cell>
          <cell r="K3145" t="str">
            <v>JANARDHEN PATEL</v>
          </cell>
          <cell r="L3145" t="str">
            <v>SECURITY GUARD</v>
          </cell>
          <cell r="M3145" t="str">
            <v>DL/11810/61472</v>
          </cell>
          <cell r="N3145">
            <v>100660920751</v>
          </cell>
          <cell r="O3145">
            <v>100660920751</v>
          </cell>
          <cell r="P3145">
            <v>2111201397</v>
          </cell>
        </row>
        <row r="3146">
          <cell r="H3146">
            <v>50988</v>
          </cell>
          <cell r="I3146">
            <v>0</v>
          </cell>
          <cell r="J3146" t="str">
            <v>RAMESH KUMAR</v>
          </cell>
          <cell r="K3146" t="str">
            <v>OMKAR NATH DWIVEDI</v>
          </cell>
          <cell r="L3146" t="str">
            <v>GUNMAN</v>
          </cell>
          <cell r="M3146" t="str">
            <v>DL/11810/61514</v>
          </cell>
          <cell r="N3146">
            <v>100661182615</v>
          </cell>
          <cell r="O3146">
            <v>100661182615</v>
          </cell>
          <cell r="P3146">
            <v>2111201403</v>
          </cell>
        </row>
        <row r="3147">
          <cell r="H3147">
            <v>51020</v>
          </cell>
          <cell r="I3147">
            <v>0</v>
          </cell>
          <cell r="J3147" t="str">
            <v>ANIL KUMAR</v>
          </cell>
          <cell r="K3147" t="str">
            <v>BHARAT KUMAR</v>
          </cell>
          <cell r="L3147" t="str">
            <v>SECURITY GUARD</v>
          </cell>
          <cell r="M3147" t="str">
            <v>DL/11810/61546</v>
          </cell>
          <cell r="N3147">
            <v>100660726999</v>
          </cell>
          <cell r="O3147">
            <v>100660726999</v>
          </cell>
          <cell r="P3147">
            <v>2111201497</v>
          </cell>
        </row>
        <row r="3148">
          <cell r="H3148">
            <v>51477</v>
          </cell>
          <cell r="I3148">
            <v>0</v>
          </cell>
          <cell r="J3148" t="str">
            <v>DHARAM PAL</v>
          </cell>
          <cell r="K3148" t="str">
            <v>GAYADEEN</v>
          </cell>
          <cell r="L3148" t="str">
            <v>SECURITY GUARD</v>
          </cell>
          <cell r="M3148" t="str">
            <v>DL/11810/62056</v>
          </cell>
          <cell r="N3148">
            <v>100660850959</v>
          </cell>
          <cell r="O3148">
            <v>100660850959</v>
          </cell>
          <cell r="P3148">
            <v>3011383234</v>
          </cell>
        </row>
        <row r="3149">
          <cell r="H3149">
            <v>53201</v>
          </cell>
          <cell r="I3149">
            <v>0</v>
          </cell>
          <cell r="J3149" t="str">
            <v>PRABHAKAR PATEL</v>
          </cell>
          <cell r="K3149" t="str">
            <v>SHYAM NARAYAN</v>
          </cell>
          <cell r="L3149" t="str">
            <v>SECURITY GUARD</v>
          </cell>
          <cell r="M3149" t="str">
            <v>DL/11810/63627</v>
          </cell>
          <cell r="N3149">
            <v>100661462772</v>
          </cell>
          <cell r="O3149">
            <v>100661462772</v>
          </cell>
          <cell r="P3149">
            <v>3011382996</v>
          </cell>
        </row>
        <row r="3150">
          <cell r="H3150">
            <v>55342</v>
          </cell>
          <cell r="I3150">
            <v>0</v>
          </cell>
          <cell r="J3150" t="str">
            <v>PRADIP KUMAR</v>
          </cell>
          <cell r="K3150" t="str">
            <v>BABU LAL CHATURVEDI</v>
          </cell>
          <cell r="L3150" t="str">
            <v>GUNMAN</v>
          </cell>
          <cell r="M3150" t="str">
            <v>DL/11810/67451</v>
          </cell>
          <cell r="N3150">
            <v>100635035201</v>
          </cell>
          <cell r="O3150">
            <v>100635035201</v>
          </cell>
          <cell r="P3150">
            <v>3011405522</v>
          </cell>
        </row>
        <row r="3151">
          <cell r="H3151">
            <v>55592</v>
          </cell>
          <cell r="I3151">
            <v>0</v>
          </cell>
          <cell r="J3151" t="str">
            <v>AMIT KUMAR NAMDEV</v>
          </cell>
          <cell r="K3151" t="str">
            <v>BHAGWAN DAS NAMDEV</v>
          </cell>
          <cell r="L3151" t="str">
            <v>SECURITY GUARD</v>
          </cell>
          <cell r="M3151" t="str">
            <v>DL/11810/67450</v>
          </cell>
          <cell r="N3151">
            <v>100635055959</v>
          </cell>
          <cell r="O3151">
            <v>100635055959</v>
          </cell>
          <cell r="P3151">
            <v>3011405514</v>
          </cell>
        </row>
        <row r="3152">
          <cell r="H3152">
            <v>57193</v>
          </cell>
          <cell r="I3152">
            <v>0</v>
          </cell>
          <cell r="J3152" t="str">
            <v>RAKESH KUMAR MISHRA</v>
          </cell>
          <cell r="K3152" t="str">
            <v>BRIJ KUMAR MISHRA</v>
          </cell>
          <cell r="L3152" t="str">
            <v>SECURITY GUARD</v>
          </cell>
          <cell r="M3152" t="str">
            <v>DL/11810/69538</v>
          </cell>
          <cell r="N3152">
            <v>100745375757</v>
          </cell>
          <cell r="O3152">
            <v>100745375757</v>
          </cell>
          <cell r="P3152">
            <v>3011478967</v>
          </cell>
        </row>
        <row r="3153">
          <cell r="H3153">
            <v>59037</v>
          </cell>
          <cell r="I3153">
            <v>0</v>
          </cell>
          <cell r="J3153" t="str">
            <v>SUNEEL KUMAR</v>
          </cell>
          <cell r="K3153" t="str">
            <v>NAND RAM</v>
          </cell>
          <cell r="L3153" t="str">
            <v>SECURITY GUARD</v>
          </cell>
          <cell r="M3153">
            <v>0</v>
          </cell>
          <cell r="N3153">
            <v>101092016282</v>
          </cell>
          <cell r="O3153">
            <v>101092016282</v>
          </cell>
          <cell r="P3153">
            <v>3011833178</v>
          </cell>
        </row>
        <row r="3154">
          <cell r="H3154">
            <v>66146</v>
          </cell>
          <cell r="I3154">
            <v>0</v>
          </cell>
          <cell r="J3154" t="str">
            <v>ASHOK KUMAR</v>
          </cell>
          <cell r="K3154" t="str">
            <v>MOOL CHANDRA</v>
          </cell>
          <cell r="L3154" t="str">
            <v>SECURITY GUARD</v>
          </cell>
          <cell r="M3154">
            <v>0</v>
          </cell>
          <cell r="N3154">
            <v>101311238041</v>
          </cell>
          <cell r="O3154">
            <v>101311238041</v>
          </cell>
          <cell r="P3154">
            <v>3011951203</v>
          </cell>
        </row>
        <row r="3155">
          <cell r="H3155">
            <v>57242</v>
          </cell>
          <cell r="I3155">
            <v>0</v>
          </cell>
          <cell r="J3155" t="str">
            <v>LAXMI</v>
          </cell>
          <cell r="K3155" t="str">
            <v>PREM CHAND</v>
          </cell>
          <cell r="L3155" t="str">
            <v>LADY SEARCHER</v>
          </cell>
          <cell r="M3155" t="str">
            <v>DL/11810/69563</v>
          </cell>
          <cell r="N3155">
            <v>100923644115</v>
          </cell>
          <cell r="O3155">
            <v>100923644115</v>
          </cell>
          <cell r="P3155">
            <v>2016245580</v>
          </cell>
        </row>
        <row r="3156">
          <cell r="H3156">
            <v>69251</v>
          </cell>
          <cell r="I3156">
            <v>0</v>
          </cell>
          <cell r="J3156" t="str">
            <v>KANCHAN DEVI</v>
          </cell>
          <cell r="K3156" t="str">
            <v>SATYA DEV SINGH</v>
          </cell>
          <cell r="L3156" t="str">
            <v>SECURITY GUARD</v>
          </cell>
          <cell r="M3156">
            <v>0</v>
          </cell>
          <cell r="N3156">
            <v>101336831758</v>
          </cell>
          <cell r="O3156">
            <v>101336831758</v>
          </cell>
          <cell r="P3156">
            <v>2017265066</v>
          </cell>
        </row>
        <row r="3157">
          <cell r="H3157">
            <v>69619</v>
          </cell>
          <cell r="I3157">
            <v>0</v>
          </cell>
          <cell r="J3157" t="str">
            <v>AVDHESH SINGH</v>
          </cell>
          <cell r="K3157" t="str">
            <v>MEVARAM</v>
          </cell>
          <cell r="L3157" t="str">
            <v>SECURITY GUARD</v>
          </cell>
          <cell r="M3157">
            <v>0</v>
          </cell>
          <cell r="N3157">
            <v>101356970677</v>
          </cell>
          <cell r="O3157">
            <v>101356970677</v>
          </cell>
          <cell r="P3157">
            <v>6928169031</v>
          </cell>
        </row>
        <row r="3158">
          <cell r="H3158">
            <v>68023</v>
          </cell>
          <cell r="I3158">
            <v>0</v>
          </cell>
          <cell r="J3158" t="str">
            <v>MAZHARUDDIN</v>
          </cell>
          <cell r="K3158" t="str">
            <v>QAYAMUDDIN</v>
          </cell>
          <cell r="L3158" t="str">
            <v>HELPER</v>
          </cell>
          <cell r="M3158">
            <v>0</v>
          </cell>
          <cell r="N3158">
            <v>101004827559</v>
          </cell>
          <cell r="O3158">
            <v>101004827559</v>
          </cell>
          <cell r="P3158">
            <v>8100242140</v>
          </cell>
        </row>
        <row r="3159">
          <cell r="H3159">
            <v>68024</v>
          </cell>
          <cell r="I3159">
            <v>0</v>
          </cell>
          <cell r="J3159" t="str">
            <v>SUMIT VERMA</v>
          </cell>
          <cell r="K3159" t="str">
            <v>CHANDRA PRAKASH VERMA</v>
          </cell>
          <cell r="L3159" t="str">
            <v>HELPER</v>
          </cell>
          <cell r="M3159">
            <v>0</v>
          </cell>
          <cell r="N3159">
            <v>100482599742</v>
          </cell>
          <cell r="O3159">
            <v>100482599742</v>
          </cell>
          <cell r="P3159">
            <v>8100242137</v>
          </cell>
        </row>
        <row r="3160">
          <cell r="H3160">
            <v>70170</v>
          </cell>
          <cell r="I3160">
            <v>0</v>
          </cell>
          <cell r="J3160" t="str">
            <v>VINOD UMAR</v>
          </cell>
          <cell r="K3160" t="str">
            <v>CHANNU LAL</v>
          </cell>
          <cell r="L3160" t="str">
            <v>ASSISTANT</v>
          </cell>
          <cell r="M3160">
            <v>0</v>
          </cell>
          <cell r="N3160">
            <v>101348055152</v>
          </cell>
          <cell r="O3160">
            <v>101348055152</v>
          </cell>
          <cell r="P3160">
            <v>8100291031</v>
          </cell>
        </row>
        <row r="3161">
          <cell r="H3161">
            <v>70171</v>
          </cell>
          <cell r="I3161">
            <v>0</v>
          </cell>
          <cell r="J3161" t="str">
            <v>VINEET SONI</v>
          </cell>
          <cell r="K3161" t="str">
            <v>VEER NARAYAN SONI</v>
          </cell>
          <cell r="L3161" t="str">
            <v>FUSE OF  CALL</v>
          </cell>
          <cell r="M3161">
            <v>0</v>
          </cell>
          <cell r="N3161">
            <v>100971780368</v>
          </cell>
          <cell r="O3161">
            <v>100971780368</v>
          </cell>
          <cell r="P3161">
            <v>8100291024</v>
          </cell>
        </row>
        <row r="3162">
          <cell r="H3162">
            <v>70172</v>
          </cell>
          <cell r="I3162">
            <v>0</v>
          </cell>
          <cell r="J3162" t="str">
            <v>LATORI DAHIYA</v>
          </cell>
          <cell r="K3162" t="str">
            <v>DASRATH</v>
          </cell>
          <cell r="L3162" t="str">
            <v>HELPER</v>
          </cell>
          <cell r="M3162">
            <v>0</v>
          </cell>
          <cell r="N3162">
            <v>101344847031</v>
          </cell>
          <cell r="O3162">
            <v>101344847031</v>
          </cell>
          <cell r="P3162">
            <v>8100291040</v>
          </cell>
        </row>
        <row r="3163">
          <cell r="H3163">
            <v>70173</v>
          </cell>
          <cell r="I3163">
            <v>0</v>
          </cell>
          <cell r="J3163" t="str">
            <v>IMLESH</v>
          </cell>
          <cell r="K3163" t="str">
            <v>RAGHVEER</v>
          </cell>
          <cell r="L3163" t="str">
            <v>HELPER</v>
          </cell>
          <cell r="M3163">
            <v>0</v>
          </cell>
          <cell r="N3163">
            <v>101218644322</v>
          </cell>
          <cell r="O3163">
            <v>101218644322</v>
          </cell>
          <cell r="P3163">
            <v>8100291037</v>
          </cell>
        </row>
        <row r="3164">
          <cell r="H3164">
            <v>70174</v>
          </cell>
          <cell r="I3164">
            <v>0</v>
          </cell>
          <cell r="J3164" t="str">
            <v>SUDHIR KUMAR</v>
          </cell>
          <cell r="K3164" t="str">
            <v>SHARDA PRASAD RAJAK</v>
          </cell>
          <cell r="L3164" t="str">
            <v>ASSISTANT</v>
          </cell>
          <cell r="M3164">
            <v>0</v>
          </cell>
          <cell r="N3164">
            <v>101248450790</v>
          </cell>
          <cell r="O3164">
            <v>101248450790</v>
          </cell>
          <cell r="P3164">
            <v>8100291029</v>
          </cell>
        </row>
        <row r="3165">
          <cell r="H3165">
            <v>70246</v>
          </cell>
          <cell r="I3165">
            <v>0</v>
          </cell>
          <cell r="J3165" t="str">
            <v>ARVIND KUMAR</v>
          </cell>
          <cell r="K3165" t="str">
            <v>RAM SAHAY</v>
          </cell>
          <cell r="L3165" t="str">
            <v>HELPER</v>
          </cell>
          <cell r="M3165">
            <v>0</v>
          </cell>
          <cell r="N3165">
            <v>101348055083</v>
          </cell>
          <cell r="O3165">
            <v>101348055083</v>
          </cell>
          <cell r="P3165">
            <v>8100298337</v>
          </cell>
        </row>
        <row r="3166">
          <cell r="H3166">
            <v>70707</v>
          </cell>
          <cell r="I3166">
            <v>0</v>
          </cell>
          <cell r="J3166" t="str">
            <v>HIMANSHU CHOURASIYS</v>
          </cell>
          <cell r="K3166" t="str">
            <v>UTTAM CHOURASIYA</v>
          </cell>
          <cell r="L3166" t="str">
            <v>FUSE OF  CALL</v>
          </cell>
          <cell r="M3166">
            <v>0</v>
          </cell>
          <cell r="N3166">
            <v>101356950029</v>
          </cell>
          <cell r="O3166">
            <v>101356950029</v>
          </cell>
          <cell r="P3166" t="e">
            <v>#N/A</v>
          </cell>
        </row>
        <row r="3167">
          <cell r="H3167">
            <v>70708</v>
          </cell>
          <cell r="I3167">
            <v>0</v>
          </cell>
          <cell r="J3167" t="str">
            <v>VICKY YADAV</v>
          </cell>
          <cell r="K3167" t="str">
            <v>MAYARAM YADAV</v>
          </cell>
          <cell r="L3167" t="str">
            <v>FUSE OF  CALL</v>
          </cell>
          <cell r="M3167">
            <v>0</v>
          </cell>
          <cell r="N3167">
            <v>101356949895</v>
          </cell>
          <cell r="O3167">
            <v>101356949895</v>
          </cell>
          <cell r="P3167" t="e">
            <v>#N/A</v>
          </cell>
        </row>
        <row r="3168">
          <cell r="H3168">
            <v>70709</v>
          </cell>
          <cell r="I3168">
            <v>0</v>
          </cell>
          <cell r="J3168" t="str">
            <v>ANJU PRASAD</v>
          </cell>
          <cell r="K3168" t="str">
            <v>JHANKU LAL</v>
          </cell>
          <cell r="L3168" t="str">
            <v>HELPER</v>
          </cell>
          <cell r="M3168">
            <v>0</v>
          </cell>
          <cell r="N3168">
            <v>101356917254</v>
          </cell>
          <cell r="O3168">
            <v>101356917254</v>
          </cell>
          <cell r="P3168" t="e">
            <v>#N/A</v>
          </cell>
        </row>
        <row r="3169">
          <cell r="H3169">
            <v>70710</v>
          </cell>
          <cell r="I3169">
            <v>0</v>
          </cell>
          <cell r="J3169" t="str">
            <v>YASHWANT VISHWAKARMA</v>
          </cell>
          <cell r="K3169" t="str">
            <v>DAMRI LAL</v>
          </cell>
          <cell r="L3169" t="str">
            <v>HELPER</v>
          </cell>
          <cell r="M3169">
            <v>0</v>
          </cell>
          <cell r="N3169">
            <v>101327633109</v>
          </cell>
          <cell r="O3169">
            <v>101327633109</v>
          </cell>
          <cell r="P3169" t="e">
            <v>#N/A</v>
          </cell>
        </row>
        <row r="3170">
          <cell r="H3170">
            <v>70711</v>
          </cell>
          <cell r="I3170">
            <v>0</v>
          </cell>
          <cell r="J3170" t="str">
            <v>ANIL KUMAR WARKADE</v>
          </cell>
          <cell r="K3170" t="str">
            <v>JOGI LAL</v>
          </cell>
          <cell r="L3170" t="str">
            <v>HELPER</v>
          </cell>
          <cell r="M3170">
            <v>0</v>
          </cell>
          <cell r="N3170">
            <v>101356916827</v>
          </cell>
          <cell r="O3170">
            <v>101356916827</v>
          </cell>
          <cell r="P3170" t="e">
            <v>#N/A</v>
          </cell>
        </row>
        <row r="3171">
          <cell r="H3171">
            <v>70712</v>
          </cell>
          <cell r="I3171">
            <v>0</v>
          </cell>
          <cell r="J3171" t="str">
            <v>VINAY KUMAR GAYAKWAD</v>
          </cell>
          <cell r="K3171" t="str">
            <v>IMRAT DAS</v>
          </cell>
          <cell r="L3171" t="str">
            <v>HELPER</v>
          </cell>
          <cell r="M3171">
            <v>0</v>
          </cell>
          <cell r="N3171">
            <v>101356916815</v>
          </cell>
          <cell r="O3171">
            <v>101356916815</v>
          </cell>
          <cell r="P3171" t="e">
            <v>#N/A</v>
          </cell>
        </row>
        <row r="3172">
          <cell r="H3172">
            <v>69884</v>
          </cell>
          <cell r="I3172">
            <v>0</v>
          </cell>
          <cell r="J3172" t="str">
            <v>ADITYA KUMAR PANDEY</v>
          </cell>
          <cell r="K3172" t="str">
            <v>DINESH KUMAR PANDEY</v>
          </cell>
          <cell r="L3172" t="str">
            <v>SUB STATION OPERATOR</v>
          </cell>
          <cell r="M3172">
            <v>0</v>
          </cell>
          <cell r="N3172">
            <v>101169836684</v>
          </cell>
          <cell r="O3172">
            <v>101169836684</v>
          </cell>
          <cell r="P3172">
            <v>8100290540</v>
          </cell>
        </row>
        <row r="3173">
          <cell r="H3173">
            <v>69937</v>
          </cell>
          <cell r="I3173">
            <v>0</v>
          </cell>
          <cell r="J3173" t="str">
            <v>DEEPANSHU</v>
          </cell>
          <cell r="K3173" t="str">
            <v>RAJENDRA PRASAD PATHAK</v>
          </cell>
          <cell r="L3173" t="str">
            <v>HELPER</v>
          </cell>
          <cell r="M3173">
            <v>0</v>
          </cell>
          <cell r="N3173">
            <v>101169836771</v>
          </cell>
          <cell r="O3173">
            <v>101169836771</v>
          </cell>
          <cell r="P3173">
            <v>8100291097</v>
          </cell>
        </row>
        <row r="3174">
          <cell r="H3174">
            <v>69938</v>
          </cell>
          <cell r="I3174">
            <v>0</v>
          </cell>
          <cell r="J3174" t="str">
            <v>PREMCHAND PATEL</v>
          </cell>
          <cell r="K3174" t="str">
            <v>ASHOK KUMAR</v>
          </cell>
          <cell r="L3174" t="str">
            <v>SUB STATION OPERATOR</v>
          </cell>
          <cell r="M3174">
            <v>0</v>
          </cell>
          <cell r="N3174">
            <v>101340020756</v>
          </cell>
          <cell r="O3174">
            <v>101340020756</v>
          </cell>
          <cell r="P3174">
            <v>8100291088</v>
          </cell>
        </row>
        <row r="3175">
          <cell r="H3175">
            <v>69939</v>
          </cell>
          <cell r="I3175">
            <v>0</v>
          </cell>
          <cell r="J3175" t="str">
            <v>SATISH KUMAR LODHI</v>
          </cell>
          <cell r="K3175" t="str">
            <v>VENI PRASAD</v>
          </cell>
          <cell r="L3175" t="str">
            <v>SUB STATION OPERATOR</v>
          </cell>
          <cell r="M3175">
            <v>0</v>
          </cell>
          <cell r="N3175">
            <v>101169836645</v>
          </cell>
          <cell r="O3175">
            <v>101169836645</v>
          </cell>
          <cell r="P3175">
            <v>8100291084</v>
          </cell>
        </row>
        <row r="3176">
          <cell r="H3176">
            <v>67159</v>
          </cell>
          <cell r="I3176">
            <v>0</v>
          </cell>
          <cell r="J3176" t="str">
            <v>VIVEK KUMAR RAI</v>
          </cell>
          <cell r="K3176" t="str">
            <v>RAMSHARAN RAI</v>
          </cell>
          <cell r="L3176" t="str">
            <v>ASSISTANT</v>
          </cell>
          <cell r="M3176">
            <v>0</v>
          </cell>
          <cell r="N3176">
            <v>101234729264</v>
          </cell>
          <cell r="O3176">
            <v>101234729264</v>
          </cell>
          <cell r="P3176">
            <v>8100242156</v>
          </cell>
        </row>
        <row r="3177">
          <cell r="H3177">
            <v>69926</v>
          </cell>
          <cell r="I3177">
            <v>0</v>
          </cell>
          <cell r="J3177" t="str">
            <v>BALRAM DAHIYA</v>
          </cell>
          <cell r="K3177" t="str">
            <v>SHANKAR LAL DAHIYA</v>
          </cell>
          <cell r="L3177" t="str">
            <v>HELPER</v>
          </cell>
          <cell r="M3177">
            <v>0</v>
          </cell>
          <cell r="N3177">
            <v>100106958021</v>
          </cell>
          <cell r="O3177">
            <v>100106958021</v>
          </cell>
          <cell r="P3177">
            <v>8100291081</v>
          </cell>
        </row>
        <row r="3178">
          <cell r="H3178">
            <v>69928</v>
          </cell>
          <cell r="I3178">
            <v>0</v>
          </cell>
          <cell r="J3178" t="str">
            <v>VIJAY KUMAR KURMI</v>
          </cell>
          <cell r="K3178" t="str">
            <v>RAMSUJAN KURMI</v>
          </cell>
          <cell r="L3178" t="str">
            <v>HELPER</v>
          </cell>
          <cell r="M3178">
            <v>0</v>
          </cell>
          <cell r="N3178">
            <v>101340869454</v>
          </cell>
          <cell r="O3178">
            <v>101340869454</v>
          </cell>
          <cell r="P3178">
            <v>8100291070</v>
          </cell>
        </row>
        <row r="3179">
          <cell r="H3179">
            <v>69929</v>
          </cell>
          <cell r="I3179">
            <v>0</v>
          </cell>
          <cell r="J3179" t="str">
            <v>LALIT KUMAR</v>
          </cell>
          <cell r="K3179" t="str">
            <v>SHYAM LAL</v>
          </cell>
          <cell r="L3179" t="str">
            <v>HELPER</v>
          </cell>
          <cell r="M3179">
            <v>0</v>
          </cell>
          <cell r="N3179">
            <v>101314707845</v>
          </cell>
          <cell r="O3179">
            <v>101314707845</v>
          </cell>
          <cell r="P3179">
            <v>8100291077</v>
          </cell>
        </row>
        <row r="3180">
          <cell r="H3180">
            <v>69930</v>
          </cell>
          <cell r="I3180">
            <v>0</v>
          </cell>
          <cell r="J3180" t="str">
            <v>ROHIT KUMAR</v>
          </cell>
          <cell r="K3180" t="str">
            <v>RAJESH KUMAR</v>
          </cell>
          <cell r="L3180" t="str">
            <v>HELPER</v>
          </cell>
          <cell r="M3180">
            <v>0</v>
          </cell>
          <cell r="N3180">
            <v>101098501352</v>
          </cell>
          <cell r="O3180">
            <v>101098501352</v>
          </cell>
          <cell r="P3180">
            <v>8100291055</v>
          </cell>
        </row>
        <row r="3181">
          <cell r="H3181">
            <v>69932</v>
          </cell>
          <cell r="I3181">
            <v>0</v>
          </cell>
          <cell r="J3181" t="str">
            <v>SANJAY KUMAR</v>
          </cell>
          <cell r="K3181" t="str">
            <v>GIRANI LAL</v>
          </cell>
          <cell r="L3181" t="str">
            <v>HELPER</v>
          </cell>
          <cell r="M3181">
            <v>0</v>
          </cell>
          <cell r="N3181">
            <v>101169834837</v>
          </cell>
          <cell r="O3181">
            <v>101169834837</v>
          </cell>
          <cell r="P3181">
            <v>8100291058</v>
          </cell>
        </row>
        <row r="3182">
          <cell r="H3182">
            <v>69934</v>
          </cell>
          <cell r="I3182">
            <v>0</v>
          </cell>
          <cell r="J3182" t="str">
            <v>RAJABHAIYA</v>
          </cell>
          <cell r="K3182" t="str">
            <v>SHIV CHARAN</v>
          </cell>
          <cell r="L3182" t="str">
            <v>HELPER</v>
          </cell>
          <cell r="M3182">
            <v>0</v>
          </cell>
          <cell r="N3182">
            <v>101314707832</v>
          </cell>
          <cell r="O3182">
            <v>101314707832</v>
          </cell>
          <cell r="P3182">
            <v>8100291064</v>
          </cell>
        </row>
        <row r="3183">
          <cell r="H3183">
            <v>70601</v>
          </cell>
          <cell r="I3183">
            <v>0</v>
          </cell>
          <cell r="J3183" t="str">
            <v>DHARMENDRA KURMI</v>
          </cell>
          <cell r="K3183" t="str">
            <v>JANARDAN PRASAD</v>
          </cell>
          <cell r="L3183" t="str">
            <v>FUSE OF  CALL</v>
          </cell>
          <cell r="M3183">
            <v>0</v>
          </cell>
          <cell r="N3183">
            <v>101356917093</v>
          </cell>
          <cell r="O3183">
            <v>101356917093</v>
          </cell>
          <cell r="P3183">
            <v>8100298126</v>
          </cell>
        </row>
        <row r="3184">
          <cell r="H3184">
            <v>71485</v>
          </cell>
          <cell r="I3184">
            <v>0</v>
          </cell>
          <cell r="J3184" t="str">
            <v>RAMAN KUMAR</v>
          </cell>
          <cell r="K3184" t="str">
            <v>RAM PRATAP</v>
          </cell>
          <cell r="L3184" t="str">
            <v>COMPUTER OPERATOR</v>
          </cell>
          <cell r="M3184">
            <v>0</v>
          </cell>
          <cell r="N3184">
            <v>101378334886</v>
          </cell>
          <cell r="O3184">
            <v>101378334886</v>
          </cell>
          <cell r="P3184" t="e">
            <v>#N/A</v>
          </cell>
        </row>
        <row r="3185">
          <cell r="H3185">
            <v>69943</v>
          </cell>
          <cell r="I3185">
            <v>0</v>
          </cell>
          <cell r="J3185" t="str">
            <v>YOGENDRA</v>
          </cell>
          <cell r="K3185" t="str">
            <v>BHAGWWAN DAS</v>
          </cell>
          <cell r="L3185" t="str">
            <v>SUB STATION OPERATOR</v>
          </cell>
          <cell r="M3185">
            <v>0</v>
          </cell>
          <cell r="N3185">
            <v>101169836744</v>
          </cell>
          <cell r="O3185">
            <v>101169836744</v>
          </cell>
          <cell r="P3185">
            <v>8100291104</v>
          </cell>
        </row>
        <row r="3186">
          <cell r="H3186">
            <v>69944</v>
          </cell>
          <cell r="I3186">
            <v>0</v>
          </cell>
          <cell r="J3186" t="str">
            <v>RAHUL</v>
          </cell>
          <cell r="K3186" t="str">
            <v>NONELAL</v>
          </cell>
          <cell r="L3186" t="str">
            <v>SUB STATION OPERATOR</v>
          </cell>
          <cell r="M3186">
            <v>0</v>
          </cell>
          <cell r="N3186">
            <v>101169836737</v>
          </cell>
          <cell r="O3186">
            <v>101169836737</v>
          </cell>
          <cell r="P3186">
            <v>8100291130</v>
          </cell>
        </row>
        <row r="3187">
          <cell r="H3187">
            <v>69946</v>
          </cell>
          <cell r="I3187">
            <v>0</v>
          </cell>
          <cell r="J3187" t="str">
            <v>SHUBHAM MISHRA</v>
          </cell>
          <cell r="K3187" t="str">
            <v>UMA SHANKAR</v>
          </cell>
          <cell r="L3187" t="str">
            <v>HELPER</v>
          </cell>
          <cell r="M3187">
            <v>0</v>
          </cell>
          <cell r="N3187">
            <v>100065485080</v>
          </cell>
          <cell r="O3187">
            <v>100065485080</v>
          </cell>
          <cell r="P3187">
            <v>8100292076</v>
          </cell>
        </row>
        <row r="3188">
          <cell r="H3188">
            <v>69947</v>
          </cell>
          <cell r="I3188">
            <v>0</v>
          </cell>
          <cell r="J3188" t="str">
            <v>AMIT KUMAR</v>
          </cell>
          <cell r="K3188" t="str">
            <v>DURGA PRASAD</v>
          </cell>
          <cell r="L3188" t="str">
            <v>SUB STATION OPERATOR</v>
          </cell>
          <cell r="M3188">
            <v>0</v>
          </cell>
          <cell r="N3188">
            <v>101169836728</v>
          </cell>
          <cell r="O3188">
            <v>101169836728</v>
          </cell>
          <cell r="P3188">
            <v>8100291101</v>
          </cell>
        </row>
        <row r="3189">
          <cell r="H3189">
            <v>67160</v>
          </cell>
          <cell r="I3189">
            <v>0</v>
          </cell>
          <cell r="J3189" t="str">
            <v>JAINENDRA KUMAR SAHU</v>
          </cell>
          <cell r="K3189" t="str">
            <v>GANESH PRASAD SAHU</v>
          </cell>
          <cell r="L3189" t="str">
            <v>ASSISTANT</v>
          </cell>
          <cell r="M3189">
            <v>0</v>
          </cell>
          <cell r="N3189">
            <v>100956906999</v>
          </cell>
          <cell r="O3189">
            <v>100956906999</v>
          </cell>
          <cell r="P3189">
            <v>8100212658</v>
          </cell>
        </row>
        <row r="3190">
          <cell r="H3190">
            <v>69940</v>
          </cell>
          <cell r="I3190">
            <v>0</v>
          </cell>
          <cell r="J3190" t="str">
            <v>SEWARAM BARMAM</v>
          </cell>
          <cell r="K3190" t="str">
            <v>GHANSHYAM</v>
          </cell>
          <cell r="L3190" t="str">
            <v>COMPUTER OPERATOR</v>
          </cell>
          <cell r="M3190">
            <v>0</v>
          </cell>
          <cell r="N3190">
            <v>101343165463</v>
          </cell>
          <cell r="O3190">
            <v>101343165463</v>
          </cell>
          <cell r="P3190">
            <v>8100291142</v>
          </cell>
        </row>
        <row r="3191">
          <cell r="H3191">
            <v>69941</v>
          </cell>
          <cell r="I3191">
            <v>0</v>
          </cell>
          <cell r="J3191" t="str">
            <v>DURGA PRASAD</v>
          </cell>
          <cell r="K3191" t="str">
            <v>KODU LAL</v>
          </cell>
          <cell r="L3191" t="str">
            <v>HELPER</v>
          </cell>
          <cell r="M3191">
            <v>0</v>
          </cell>
          <cell r="N3191">
            <v>101344846908</v>
          </cell>
          <cell r="O3191">
            <v>101344846908</v>
          </cell>
          <cell r="P3191">
            <v>8100291139</v>
          </cell>
        </row>
        <row r="3192">
          <cell r="H3192">
            <v>69942</v>
          </cell>
          <cell r="I3192">
            <v>0</v>
          </cell>
          <cell r="J3192" t="str">
            <v>RAJESH KUMAR</v>
          </cell>
          <cell r="K3192" t="str">
            <v>HALLU RASAD</v>
          </cell>
          <cell r="L3192" t="str">
            <v>ASSISTANT</v>
          </cell>
          <cell r="M3192">
            <v>0</v>
          </cell>
          <cell r="N3192">
            <v>101340849436</v>
          </cell>
          <cell r="O3192">
            <v>101340849436</v>
          </cell>
          <cell r="P3192">
            <v>8100291136</v>
          </cell>
        </row>
        <row r="3193">
          <cell r="H3193">
            <v>69950</v>
          </cell>
          <cell r="I3193">
            <v>0</v>
          </cell>
          <cell r="J3193" t="str">
            <v>RAJESH SINGH RAJPOOT</v>
          </cell>
          <cell r="K3193" t="str">
            <v>MADAN SINGH RAJPOOT</v>
          </cell>
          <cell r="L3193" t="str">
            <v>HELPER</v>
          </cell>
          <cell r="M3193">
            <v>0</v>
          </cell>
          <cell r="N3193">
            <v>101340847473</v>
          </cell>
          <cell r="O3193">
            <v>101340847473</v>
          </cell>
          <cell r="P3193">
            <v>8100291147</v>
          </cell>
        </row>
        <row r="3194">
          <cell r="H3194">
            <v>70264</v>
          </cell>
          <cell r="I3194">
            <v>0</v>
          </cell>
          <cell r="J3194" t="str">
            <v>GAURAV KUMAR</v>
          </cell>
          <cell r="K3194" t="str">
            <v>BANSHI LAL KEVAT</v>
          </cell>
          <cell r="L3194" t="str">
            <v>FUSE OF  CALL</v>
          </cell>
          <cell r="M3194">
            <v>0</v>
          </cell>
          <cell r="N3194">
            <v>101328801310</v>
          </cell>
          <cell r="O3194">
            <v>101328801310</v>
          </cell>
          <cell r="P3194">
            <v>8100291168</v>
          </cell>
        </row>
        <row r="3195">
          <cell r="H3195">
            <v>70330</v>
          </cell>
          <cell r="I3195">
            <v>0</v>
          </cell>
          <cell r="J3195" t="str">
            <v>VINOD THAKUR</v>
          </cell>
          <cell r="K3195" t="str">
            <v>MUNNA LAL</v>
          </cell>
          <cell r="L3195" t="str">
            <v>ASSISTANT</v>
          </cell>
          <cell r="M3195">
            <v>0</v>
          </cell>
          <cell r="N3195">
            <v>101340852755</v>
          </cell>
          <cell r="O3195">
            <v>101340852755</v>
          </cell>
          <cell r="P3195">
            <v>8100291180</v>
          </cell>
        </row>
        <row r="3196">
          <cell r="H3196">
            <v>71066</v>
          </cell>
          <cell r="I3196">
            <v>0</v>
          </cell>
          <cell r="J3196" t="str">
            <v>SWAPNIL PATEL</v>
          </cell>
          <cell r="K3196" t="str">
            <v>RAM SWARUP PATEL</v>
          </cell>
          <cell r="L3196" t="str">
            <v>ASSISTANT</v>
          </cell>
          <cell r="M3196">
            <v>0</v>
          </cell>
          <cell r="N3196">
            <v>101367690203</v>
          </cell>
          <cell r="O3196">
            <v>101367690203</v>
          </cell>
          <cell r="P3196" t="e">
            <v>#N/A</v>
          </cell>
        </row>
        <row r="3197">
          <cell r="H3197">
            <v>70691</v>
          </cell>
          <cell r="I3197">
            <v>0</v>
          </cell>
          <cell r="J3197" t="str">
            <v>DEEPRAJ CHANDROL</v>
          </cell>
          <cell r="K3197" t="str">
            <v>MOHAN LAL</v>
          </cell>
          <cell r="L3197" t="str">
            <v>FUSE OF  CALL</v>
          </cell>
          <cell r="M3197">
            <v>0</v>
          </cell>
          <cell r="N3197">
            <v>101357096781</v>
          </cell>
          <cell r="O3197">
            <v>101357096781</v>
          </cell>
          <cell r="P3197" t="e">
            <v>#N/A</v>
          </cell>
        </row>
        <row r="3198">
          <cell r="H3198">
            <v>70692</v>
          </cell>
          <cell r="I3198">
            <v>0</v>
          </cell>
          <cell r="J3198" t="str">
            <v>ABHINAY KUMAR SINGOUR</v>
          </cell>
          <cell r="K3198" t="str">
            <v>KHEMKARAN</v>
          </cell>
          <cell r="L3198" t="str">
            <v>FUSE OF  CALL</v>
          </cell>
          <cell r="M3198">
            <v>0</v>
          </cell>
          <cell r="N3198">
            <v>101357096747</v>
          </cell>
          <cell r="O3198">
            <v>101357096747</v>
          </cell>
          <cell r="P3198" t="e">
            <v>#N/A</v>
          </cell>
        </row>
        <row r="3199">
          <cell r="H3199">
            <v>70693</v>
          </cell>
          <cell r="I3199">
            <v>0</v>
          </cell>
          <cell r="J3199" t="str">
            <v>AMIT KUMAR MARAVI</v>
          </cell>
          <cell r="K3199" t="str">
            <v>SUNDAR LAL MARAVI</v>
          </cell>
          <cell r="L3199" t="str">
            <v>HELPER</v>
          </cell>
          <cell r="M3199">
            <v>0</v>
          </cell>
          <cell r="N3199">
            <v>101357096019</v>
          </cell>
          <cell r="O3199">
            <v>101357096019</v>
          </cell>
          <cell r="P3199" t="e">
            <v>#N/A</v>
          </cell>
        </row>
        <row r="3200">
          <cell r="H3200">
            <v>70694</v>
          </cell>
          <cell r="I3200">
            <v>0</v>
          </cell>
          <cell r="J3200" t="str">
            <v>ANKIT HARDAHA</v>
          </cell>
          <cell r="K3200" t="str">
            <v>NARBADE HARDAHA</v>
          </cell>
          <cell r="L3200" t="str">
            <v>HELPER</v>
          </cell>
          <cell r="M3200">
            <v>0</v>
          </cell>
          <cell r="N3200">
            <v>101357304402</v>
          </cell>
          <cell r="O3200">
            <v>101357304402</v>
          </cell>
          <cell r="P3200" t="e">
            <v>#N/A</v>
          </cell>
        </row>
        <row r="3201">
          <cell r="H3201">
            <v>70695</v>
          </cell>
          <cell r="I3201">
            <v>0</v>
          </cell>
          <cell r="J3201" t="str">
            <v>SAKESH KUMAR NANDA</v>
          </cell>
          <cell r="K3201" t="str">
            <v>BADRI PRASAD NANDA</v>
          </cell>
          <cell r="L3201" t="str">
            <v>HELPER</v>
          </cell>
          <cell r="M3201">
            <v>0</v>
          </cell>
          <cell r="N3201">
            <v>101206914846</v>
          </cell>
          <cell r="O3201">
            <v>101206914846</v>
          </cell>
          <cell r="P3201" t="e">
            <v>#N/A</v>
          </cell>
        </row>
        <row r="3202">
          <cell r="H3202">
            <v>70696</v>
          </cell>
          <cell r="I3202">
            <v>0</v>
          </cell>
          <cell r="J3202" t="str">
            <v>RAMCHARAN SAHU</v>
          </cell>
          <cell r="K3202" t="str">
            <v>GOVIND PRASAD SAHU</v>
          </cell>
          <cell r="L3202" t="str">
            <v>HELPER</v>
          </cell>
          <cell r="M3202">
            <v>0</v>
          </cell>
          <cell r="N3202">
            <v>101356950001</v>
          </cell>
          <cell r="O3202">
            <v>101356950001</v>
          </cell>
          <cell r="P3202" t="e">
            <v>#N/A</v>
          </cell>
        </row>
        <row r="3203">
          <cell r="H3203">
            <v>70117</v>
          </cell>
          <cell r="I3203">
            <v>0</v>
          </cell>
          <cell r="J3203" t="str">
            <v>SANT RAM</v>
          </cell>
          <cell r="K3203" t="str">
            <v>MOTEE LAL</v>
          </cell>
          <cell r="L3203" t="str">
            <v>HELPER</v>
          </cell>
          <cell r="M3203">
            <v>0</v>
          </cell>
          <cell r="N3203">
            <v>101211497606</v>
          </cell>
          <cell r="O3203">
            <v>101211497606</v>
          </cell>
          <cell r="P3203">
            <v>8100291189</v>
          </cell>
        </row>
        <row r="3204">
          <cell r="H3204">
            <v>70122</v>
          </cell>
          <cell r="I3204">
            <v>0</v>
          </cell>
          <cell r="J3204" t="str">
            <v>RAM JI YADAV</v>
          </cell>
          <cell r="K3204" t="str">
            <v>AMAR LAL YADAV</v>
          </cell>
          <cell r="L3204" t="str">
            <v>HELPER</v>
          </cell>
          <cell r="M3204">
            <v>0</v>
          </cell>
          <cell r="N3204">
            <v>101344846977</v>
          </cell>
          <cell r="O3204">
            <v>101344846977</v>
          </cell>
          <cell r="P3204">
            <v>8100291185</v>
          </cell>
        </row>
        <row r="3205">
          <cell r="H3205">
            <v>70123</v>
          </cell>
          <cell r="I3205">
            <v>0</v>
          </cell>
          <cell r="J3205" t="str">
            <v>TAL SINGH</v>
          </cell>
          <cell r="K3205" t="str">
            <v>NETRAM</v>
          </cell>
          <cell r="L3205" t="str">
            <v>HELPER</v>
          </cell>
          <cell r="M3205">
            <v>0</v>
          </cell>
          <cell r="N3205">
            <v>101192954026</v>
          </cell>
          <cell r="O3205">
            <v>101192954026</v>
          </cell>
          <cell r="P3205">
            <v>8100291192</v>
          </cell>
        </row>
        <row r="3206">
          <cell r="H3206">
            <v>70324</v>
          </cell>
          <cell r="I3206">
            <v>0</v>
          </cell>
          <cell r="J3206" t="str">
            <v>VINOD THAKUR</v>
          </cell>
          <cell r="K3206" t="str">
            <v>VIMAL THAKUR</v>
          </cell>
          <cell r="L3206" t="str">
            <v>HELPER</v>
          </cell>
          <cell r="M3206">
            <v>0</v>
          </cell>
          <cell r="N3206">
            <v>101344846965</v>
          </cell>
          <cell r="O3206">
            <v>101344846965</v>
          </cell>
          <cell r="P3206">
            <v>8100291198</v>
          </cell>
        </row>
        <row r="3207">
          <cell r="H3207">
            <v>70329</v>
          </cell>
          <cell r="I3207">
            <v>0</v>
          </cell>
          <cell r="J3207" t="str">
            <v>BALAKESH</v>
          </cell>
          <cell r="K3207" t="str">
            <v>PHOOLCHAND</v>
          </cell>
          <cell r="L3207" t="str">
            <v>HELPER</v>
          </cell>
          <cell r="M3207">
            <v>0</v>
          </cell>
          <cell r="N3207">
            <v>101348055201</v>
          </cell>
          <cell r="O3207">
            <v>101348055201</v>
          </cell>
          <cell r="P3207">
            <v>8100291201</v>
          </cell>
        </row>
        <row r="3208">
          <cell r="H3208">
            <v>70368</v>
          </cell>
          <cell r="I3208">
            <v>0</v>
          </cell>
          <cell r="J3208" t="str">
            <v>GOLU</v>
          </cell>
          <cell r="K3208" t="str">
            <v>TIRATH DHIMAR</v>
          </cell>
          <cell r="L3208" t="str">
            <v>ASSISTANT</v>
          </cell>
          <cell r="M3208">
            <v>0</v>
          </cell>
          <cell r="N3208">
            <v>101348055168</v>
          </cell>
          <cell r="O3208">
            <v>101348055168</v>
          </cell>
          <cell r="P3208">
            <v>8100291205</v>
          </cell>
        </row>
        <row r="3209">
          <cell r="H3209">
            <v>45448</v>
          </cell>
          <cell r="I3209">
            <v>0</v>
          </cell>
          <cell r="J3209" t="str">
            <v>VINOD KUMAR</v>
          </cell>
          <cell r="K3209" t="str">
            <v>NAURANGI LAL</v>
          </cell>
          <cell r="L3209" t="str">
            <v>SECURITY GUARD</v>
          </cell>
          <cell r="M3209" t="str">
            <v>DL/11810/44782</v>
          </cell>
          <cell r="N3209">
            <v>100408025678</v>
          </cell>
          <cell r="O3209">
            <v>100408025678</v>
          </cell>
          <cell r="P3209" t="e">
            <v>#N/A</v>
          </cell>
        </row>
        <row r="3210">
          <cell r="H3210">
            <v>46603</v>
          </cell>
          <cell r="I3210">
            <v>0</v>
          </cell>
          <cell r="J3210" t="str">
            <v>DHARMENDER RAI</v>
          </cell>
          <cell r="K3210" t="str">
            <v>SUDARSHAN RAI</v>
          </cell>
          <cell r="L3210" t="str">
            <v>SECURITY OFFICER</v>
          </cell>
          <cell r="M3210">
            <v>0</v>
          </cell>
          <cell r="N3210">
            <v>0</v>
          </cell>
          <cell r="O3210">
            <v>0</v>
          </cell>
          <cell r="P3210" t="e">
            <v>#N/A</v>
          </cell>
        </row>
        <row r="3211">
          <cell r="H3211">
            <v>51700</v>
          </cell>
          <cell r="I3211">
            <v>0</v>
          </cell>
          <cell r="J3211" t="str">
            <v>BIRI SINGH</v>
          </cell>
          <cell r="K3211" t="str">
            <v>VISAMBAR SINGH</v>
          </cell>
          <cell r="L3211" t="str">
            <v>SECURITY OFFICER</v>
          </cell>
          <cell r="M3211">
            <v>0</v>
          </cell>
          <cell r="N3211">
            <v>0</v>
          </cell>
          <cell r="O3211">
            <v>0</v>
          </cell>
          <cell r="P3211" t="e">
            <v>#N/A</v>
          </cell>
        </row>
        <row r="3212">
          <cell r="H3212">
            <v>52828</v>
          </cell>
          <cell r="I3212">
            <v>0</v>
          </cell>
          <cell r="J3212" t="str">
            <v>BALVEER SINGH</v>
          </cell>
          <cell r="K3212">
            <v>0</v>
          </cell>
          <cell r="L3212" t="str">
            <v>GUNMAN</v>
          </cell>
          <cell r="M3212" t="str">
            <v>DL/11810/63107</v>
          </cell>
          <cell r="N3212">
            <v>100805413887</v>
          </cell>
          <cell r="O3212">
            <v>100805413887</v>
          </cell>
          <cell r="P3212" t="e">
            <v>#N/A</v>
          </cell>
        </row>
        <row r="3213">
          <cell r="H3213">
            <v>52829</v>
          </cell>
          <cell r="I3213">
            <v>0</v>
          </cell>
          <cell r="J3213" t="str">
            <v>SHREE KISHAN</v>
          </cell>
          <cell r="K3213" t="str">
            <v>PREM SHANKER PATHAK</v>
          </cell>
          <cell r="L3213" t="str">
            <v>GUNMAN</v>
          </cell>
          <cell r="M3213" t="str">
            <v>DL/11810/67036</v>
          </cell>
          <cell r="N3213">
            <v>100880422928</v>
          </cell>
          <cell r="O3213">
            <v>100880422928</v>
          </cell>
          <cell r="P3213" t="e">
            <v>#N/A</v>
          </cell>
        </row>
        <row r="3214">
          <cell r="H3214">
            <v>52830</v>
          </cell>
          <cell r="I3214">
            <v>0</v>
          </cell>
          <cell r="J3214" t="str">
            <v>RAVI KUMAR</v>
          </cell>
          <cell r="K3214" t="str">
            <v>Khem Chand</v>
          </cell>
          <cell r="L3214" t="str">
            <v>SECURITY GUARD</v>
          </cell>
          <cell r="M3214" t="str">
            <v>DL/11810/63109</v>
          </cell>
          <cell r="N3214">
            <v>100810485233</v>
          </cell>
          <cell r="O3214">
            <v>100810485233</v>
          </cell>
          <cell r="P3214" t="e">
            <v>#N/A</v>
          </cell>
        </row>
        <row r="3215">
          <cell r="H3215">
            <v>52833</v>
          </cell>
          <cell r="I3215">
            <v>0</v>
          </cell>
          <cell r="J3215" t="str">
            <v>RAJ PAL SINGH</v>
          </cell>
          <cell r="K3215" t="str">
            <v>BADAM SINGH</v>
          </cell>
          <cell r="L3215" t="str">
            <v>SECURITY GUARD</v>
          </cell>
          <cell r="M3215" t="str">
            <v>DL/11810/63113</v>
          </cell>
          <cell r="N3215">
            <v>100809998040</v>
          </cell>
          <cell r="O3215">
            <v>100809998040</v>
          </cell>
          <cell r="P3215" t="e">
            <v>#N/A</v>
          </cell>
        </row>
        <row r="3216">
          <cell r="H3216">
            <v>52837</v>
          </cell>
          <cell r="I3216">
            <v>0</v>
          </cell>
          <cell r="J3216" t="str">
            <v>DEVI CHARAN</v>
          </cell>
          <cell r="K3216" t="str">
            <v>BADAM SINGH</v>
          </cell>
          <cell r="L3216" t="str">
            <v>GUNMAN</v>
          </cell>
          <cell r="M3216" t="str">
            <v>DL/11810/63111</v>
          </cell>
          <cell r="N3216">
            <v>100806104861</v>
          </cell>
          <cell r="O3216">
            <v>100806104861</v>
          </cell>
          <cell r="P3216" t="e">
            <v>#N/A</v>
          </cell>
        </row>
        <row r="3217">
          <cell r="H3217">
            <v>53229</v>
          </cell>
          <cell r="I3217">
            <v>0</v>
          </cell>
          <cell r="J3217" t="str">
            <v>DHARAM PAL SINGH</v>
          </cell>
          <cell r="K3217" t="str">
            <v>SHRI RAMAYAN SINGH</v>
          </cell>
          <cell r="L3217" t="str">
            <v>SECURITY GUARD</v>
          </cell>
          <cell r="M3217" t="str">
            <v>DL/11810/63478</v>
          </cell>
          <cell r="N3217">
            <v>100847062442</v>
          </cell>
          <cell r="O3217">
            <v>100847062442</v>
          </cell>
          <cell r="P3217" t="e">
            <v>#N/A</v>
          </cell>
        </row>
        <row r="3218">
          <cell r="H3218">
            <v>53230</v>
          </cell>
          <cell r="I3218">
            <v>0</v>
          </cell>
          <cell r="J3218" t="str">
            <v>SAHAB SINGH</v>
          </cell>
          <cell r="K3218" t="str">
            <v>SHRI GYANPRASHAD</v>
          </cell>
          <cell r="L3218" t="str">
            <v>SECURITY SUPERVISOR</v>
          </cell>
          <cell r="M3218" t="str">
            <v>DL/11810/63479</v>
          </cell>
          <cell r="N3218">
            <v>100854455155</v>
          </cell>
          <cell r="O3218">
            <v>100854455155</v>
          </cell>
          <cell r="P3218" t="e">
            <v>#N/A</v>
          </cell>
        </row>
        <row r="3219">
          <cell r="H3219">
            <v>54080</v>
          </cell>
          <cell r="I3219">
            <v>0</v>
          </cell>
          <cell r="J3219" t="str">
            <v>SHYAM SINGH</v>
          </cell>
          <cell r="K3219" t="str">
            <v>DEVKINANDAN SINGH</v>
          </cell>
          <cell r="L3219" t="str">
            <v>SECURITY GUARD</v>
          </cell>
          <cell r="M3219" t="str">
            <v>DL/11810/64228</v>
          </cell>
          <cell r="N3219">
            <v>100855502321</v>
          </cell>
          <cell r="O3219">
            <v>100855502321</v>
          </cell>
          <cell r="P3219" t="e">
            <v>#N/A</v>
          </cell>
        </row>
        <row r="3220">
          <cell r="H3220">
            <v>54436</v>
          </cell>
          <cell r="I3220">
            <v>0</v>
          </cell>
          <cell r="J3220" t="str">
            <v>GUDDOO SHARMA</v>
          </cell>
          <cell r="K3220" t="str">
            <v>SHIV DATT SHARMA</v>
          </cell>
          <cell r="L3220" t="str">
            <v>SECURITY GUARD</v>
          </cell>
          <cell r="M3220" t="str">
            <v>DL/11810/64232</v>
          </cell>
          <cell r="N3220">
            <v>100847885486</v>
          </cell>
          <cell r="O3220">
            <v>100847885486</v>
          </cell>
          <cell r="P3220" t="e">
            <v>#N/A</v>
          </cell>
        </row>
        <row r="3221">
          <cell r="H3221">
            <v>55062</v>
          </cell>
          <cell r="I3221">
            <v>0</v>
          </cell>
          <cell r="J3221" t="str">
            <v>DEVDAT SHARMA</v>
          </cell>
          <cell r="K3221" t="str">
            <v>LALA RAM</v>
          </cell>
          <cell r="L3221" t="str">
            <v>GUNMAN</v>
          </cell>
          <cell r="M3221" t="str">
            <v>DL/11810/67205</v>
          </cell>
          <cell r="N3221">
            <v>100616869255</v>
          </cell>
          <cell r="O3221">
            <v>100616869255</v>
          </cell>
          <cell r="P3221" t="e">
            <v>#N/A</v>
          </cell>
        </row>
        <row r="3222">
          <cell r="H3222">
            <v>56882</v>
          </cell>
          <cell r="I3222">
            <v>0</v>
          </cell>
          <cell r="J3222" t="str">
            <v>DHARMENDRA KUMAR</v>
          </cell>
          <cell r="K3222" t="str">
            <v>TIRTHRAJ</v>
          </cell>
          <cell r="L3222" t="str">
            <v>SECURITY GUARD</v>
          </cell>
          <cell r="M3222" t="str">
            <v>DL/11810/68672</v>
          </cell>
          <cell r="N3222">
            <v>100725184964</v>
          </cell>
          <cell r="O3222">
            <v>100725184964</v>
          </cell>
          <cell r="P3222" t="e">
            <v>#N/A</v>
          </cell>
        </row>
        <row r="3223">
          <cell r="H3223">
            <v>61092</v>
          </cell>
          <cell r="I3223">
            <v>0</v>
          </cell>
          <cell r="J3223" t="str">
            <v>PADAM SINGH</v>
          </cell>
          <cell r="K3223" t="str">
            <v>SH.HARDAM SINGH</v>
          </cell>
          <cell r="L3223" t="str">
            <v>SECURITY GUARD</v>
          </cell>
          <cell r="M3223">
            <v>0</v>
          </cell>
          <cell r="N3223">
            <v>101092016211</v>
          </cell>
          <cell r="O3223">
            <v>101092016211</v>
          </cell>
          <cell r="P3223" t="e">
            <v>#N/A</v>
          </cell>
        </row>
        <row r="3224">
          <cell r="H3224">
            <v>62412</v>
          </cell>
          <cell r="I3224">
            <v>0</v>
          </cell>
          <cell r="J3224" t="str">
            <v>MAHESH KUMAR</v>
          </cell>
          <cell r="K3224" t="str">
            <v>EDAL SINGH</v>
          </cell>
          <cell r="L3224" t="str">
            <v>SECURITY GUARD</v>
          </cell>
          <cell r="M3224">
            <v>0</v>
          </cell>
          <cell r="N3224">
            <v>101139062743</v>
          </cell>
          <cell r="O3224">
            <v>101139062743</v>
          </cell>
          <cell r="P3224" t="e">
            <v>#N/A</v>
          </cell>
        </row>
        <row r="3225">
          <cell r="H3225">
            <v>62413</v>
          </cell>
          <cell r="I3225">
            <v>0</v>
          </cell>
          <cell r="J3225" t="str">
            <v>PAWAN KUMAR</v>
          </cell>
          <cell r="K3225" t="str">
            <v>JAGMOHAN</v>
          </cell>
          <cell r="L3225" t="str">
            <v>SECURITY GUARD</v>
          </cell>
          <cell r="M3225">
            <v>0</v>
          </cell>
          <cell r="N3225">
            <v>101139062736</v>
          </cell>
          <cell r="O3225">
            <v>101139062736</v>
          </cell>
          <cell r="P3225" t="e">
            <v>#N/A</v>
          </cell>
        </row>
        <row r="3226">
          <cell r="H3226">
            <v>62414</v>
          </cell>
          <cell r="I3226">
            <v>0</v>
          </cell>
          <cell r="J3226" t="str">
            <v>PRABHA DEVI</v>
          </cell>
          <cell r="K3226" t="str">
            <v>JAGMOHAN</v>
          </cell>
          <cell r="L3226" t="str">
            <v>LADY GUARD</v>
          </cell>
          <cell r="M3226">
            <v>0</v>
          </cell>
          <cell r="N3226">
            <v>101139062727</v>
          </cell>
          <cell r="O3226">
            <v>101139062727</v>
          </cell>
          <cell r="P3226" t="e">
            <v>#N/A</v>
          </cell>
        </row>
        <row r="3227">
          <cell r="H3227">
            <v>62956</v>
          </cell>
          <cell r="I3227">
            <v>0</v>
          </cell>
          <cell r="J3227" t="str">
            <v>YOGENDRA SINGH</v>
          </cell>
          <cell r="K3227" t="str">
            <v>MANOHAR SINGH</v>
          </cell>
          <cell r="L3227" t="str">
            <v>SECURITY GUARD</v>
          </cell>
          <cell r="M3227">
            <v>0</v>
          </cell>
          <cell r="N3227">
            <v>101204801093</v>
          </cell>
          <cell r="O3227">
            <v>101204801093</v>
          </cell>
          <cell r="P3227" t="e">
            <v>#N/A</v>
          </cell>
        </row>
        <row r="3228">
          <cell r="H3228">
            <v>63090</v>
          </cell>
          <cell r="I3228">
            <v>0</v>
          </cell>
          <cell r="J3228" t="str">
            <v>MOOL CHAND</v>
          </cell>
          <cell r="K3228" t="str">
            <v>UDAY SINGH</v>
          </cell>
          <cell r="L3228" t="str">
            <v>GUNMAN</v>
          </cell>
          <cell r="M3228">
            <v>0</v>
          </cell>
          <cell r="N3228">
            <v>101351992196</v>
          </cell>
          <cell r="O3228">
            <v>101351992196</v>
          </cell>
          <cell r="P3228" t="e">
            <v>#N/A</v>
          </cell>
        </row>
        <row r="3229">
          <cell r="H3229">
            <v>63131</v>
          </cell>
          <cell r="I3229">
            <v>0</v>
          </cell>
          <cell r="J3229" t="str">
            <v>RAJENDRA SINGH</v>
          </cell>
          <cell r="K3229" t="str">
            <v>RAMKHILARI VERMA</v>
          </cell>
          <cell r="L3229" t="str">
            <v>GUNMAN</v>
          </cell>
          <cell r="M3229">
            <v>0</v>
          </cell>
          <cell r="N3229">
            <v>101372675747</v>
          </cell>
          <cell r="O3229">
            <v>101372675747</v>
          </cell>
          <cell r="P3229" t="e">
            <v>#N/A</v>
          </cell>
        </row>
        <row r="3230">
          <cell r="H3230">
            <v>63461</v>
          </cell>
          <cell r="I3230">
            <v>0</v>
          </cell>
          <cell r="J3230" t="str">
            <v>RANBIR SINGH</v>
          </cell>
          <cell r="K3230" t="str">
            <v>DORILAL</v>
          </cell>
          <cell r="L3230" t="str">
            <v>SECURITY GUARD</v>
          </cell>
          <cell r="M3230">
            <v>0</v>
          </cell>
          <cell r="N3230">
            <v>101204801038</v>
          </cell>
          <cell r="O3230">
            <v>101204801038</v>
          </cell>
          <cell r="P3230" t="e">
            <v>#N/A</v>
          </cell>
        </row>
        <row r="3231">
          <cell r="H3231">
            <v>63564</v>
          </cell>
          <cell r="I3231">
            <v>0</v>
          </cell>
          <cell r="J3231" t="str">
            <v>HARISH KUMAR</v>
          </cell>
          <cell r="K3231" t="str">
            <v>VIKRAM SINGH</v>
          </cell>
          <cell r="L3231" t="str">
            <v>SECURITY GUARD</v>
          </cell>
          <cell r="M3231">
            <v>0</v>
          </cell>
          <cell r="N3231">
            <v>101204801064</v>
          </cell>
          <cell r="O3231">
            <v>101204801064</v>
          </cell>
          <cell r="P3231" t="e">
            <v>#N/A</v>
          </cell>
        </row>
        <row r="3232">
          <cell r="H3232">
            <v>63850</v>
          </cell>
          <cell r="I3232">
            <v>0</v>
          </cell>
          <cell r="J3232" t="str">
            <v>RAM KISHAN</v>
          </cell>
          <cell r="K3232" t="str">
            <v>SHIV LAL SINGH</v>
          </cell>
          <cell r="L3232" t="str">
            <v>SECURITY GUARD</v>
          </cell>
          <cell r="M3232">
            <v>0</v>
          </cell>
          <cell r="N3232">
            <v>101234350767</v>
          </cell>
          <cell r="O3232">
            <v>101234350767</v>
          </cell>
          <cell r="P3232" t="e">
            <v>#N/A</v>
          </cell>
        </row>
        <row r="3233">
          <cell r="H3233">
            <v>64321</v>
          </cell>
          <cell r="I3233">
            <v>0</v>
          </cell>
          <cell r="J3233" t="str">
            <v>MUNESH KUMAR</v>
          </cell>
          <cell r="K3233" t="str">
            <v>PANNA LAL SHARMA</v>
          </cell>
          <cell r="L3233" t="str">
            <v>GUNMAN</v>
          </cell>
          <cell r="M3233">
            <v>0</v>
          </cell>
          <cell r="N3233">
            <v>101372675768</v>
          </cell>
          <cell r="O3233">
            <v>101372675768</v>
          </cell>
          <cell r="P3233" t="e">
            <v>#N/A</v>
          </cell>
        </row>
        <row r="3234">
          <cell r="H3234">
            <v>64323</v>
          </cell>
          <cell r="I3234">
            <v>0</v>
          </cell>
          <cell r="J3234" t="str">
            <v>MAHESH KUMAR</v>
          </cell>
          <cell r="K3234" t="str">
            <v>DEVKI NANDAN</v>
          </cell>
          <cell r="L3234" t="str">
            <v>SECURITY GUARD</v>
          </cell>
          <cell r="M3234">
            <v>0</v>
          </cell>
          <cell r="N3234">
            <v>101351992203</v>
          </cell>
          <cell r="O3234">
            <v>101351992203</v>
          </cell>
          <cell r="P3234" t="e">
            <v>#N/A</v>
          </cell>
        </row>
        <row r="3235">
          <cell r="H3235">
            <v>64957</v>
          </cell>
          <cell r="I3235">
            <v>0</v>
          </cell>
          <cell r="J3235" t="str">
            <v>MAHESH CHAND</v>
          </cell>
          <cell r="K3235" t="str">
            <v>JAGVEER SINGH</v>
          </cell>
          <cell r="L3235" t="str">
            <v>SECURITY GUARD</v>
          </cell>
          <cell r="M3235">
            <v>0</v>
          </cell>
          <cell r="N3235">
            <v>101264634960</v>
          </cell>
          <cell r="O3235">
            <v>101264634960</v>
          </cell>
          <cell r="P3235" t="e">
            <v>#N/A</v>
          </cell>
        </row>
        <row r="3236">
          <cell r="H3236">
            <v>65737</v>
          </cell>
          <cell r="I3236">
            <v>0</v>
          </cell>
          <cell r="J3236" t="str">
            <v>PREM PAL SINGH</v>
          </cell>
          <cell r="K3236" t="str">
            <v>GHASHI RAM</v>
          </cell>
          <cell r="L3236" t="str">
            <v>SECURITY SUPERVISOR</v>
          </cell>
          <cell r="M3236">
            <v>0</v>
          </cell>
          <cell r="N3236">
            <v>101372675734</v>
          </cell>
          <cell r="O3236">
            <v>101372675734</v>
          </cell>
          <cell r="P3236" t="e">
            <v>#N/A</v>
          </cell>
        </row>
        <row r="3237">
          <cell r="H3237">
            <v>65906</v>
          </cell>
          <cell r="I3237">
            <v>0</v>
          </cell>
          <cell r="J3237" t="str">
            <v>ANIL</v>
          </cell>
          <cell r="K3237" t="str">
            <v>GULVIR SINGH</v>
          </cell>
          <cell r="L3237" t="str">
            <v>SECURITY GUARD</v>
          </cell>
          <cell r="M3237">
            <v>0</v>
          </cell>
          <cell r="N3237">
            <v>101284891624</v>
          </cell>
          <cell r="O3237">
            <v>101284891624</v>
          </cell>
          <cell r="P3237" t="e">
            <v>#N/A</v>
          </cell>
        </row>
        <row r="3238">
          <cell r="H3238">
            <v>69585</v>
          </cell>
          <cell r="I3238">
            <v>0</v>
          </cell>
          <cell r="J3238" t="str">
            <v>GOPAL KRISHAN SHARMA</v>
          </cell>
          <cell r="K3238" t="str">
            <v>MANOHAR LAL SHARMA</v>
          </cell>
          <cell r="L3238" t="str">
            <v>SECURITY GUARD</v>
          </cell>
          <cell r="M3238">
            <v>0</v>
          </cell>
          <cell r="N3238">
            <v>101372675752</v>
          </cell>
          <cell r="O3238">
            <v>101372675752</v>
          </cell>
          <cell r="P3238" t="e">
            <v>#N/A</v>
          </cell>
        </row>
        <row r="3239">
          <cell r="H3239">
            <v>69784</v>
          </cell>
          <cell r="I3239">
            <v>0</v>
          </cell>
          <cell r="J3239" t="str">
            <v>VIJAY KUMAR</v>
          </cell>
          <cell r="K3239" t="str">
            <v>RAMNARAYAN SHARMA</v>
          </cell>
          <cell r="L3239" t="str">
            <v>SECURITY GUARD</v>
          </cell>
          <cell r="M3239">
            <v>0</v>
          </cell>
          <cell r="N3239">
            <v>101372675723</v>
          </cell>
          <cell r="O3239">
            <v>101372675723</v>
          </cell>
          <cell r="P3239" t="e">
            <v>#N/A</v>
          </cell>
        </row>
        <row r="3240">
          <cell r="H3240">
            <v>70463</v>
          </cell>
          <cell r="I3240">
            <v>0</v>
          </cell>
          <cell r="J3240" t="str">
            <v>INDRAJEET</v>
          </cell>
          <cell r="K3240" t="str">
            <v>CHOKHELAL</v>
          </cell>
          <cell r="L3240" t="str">
            <v>SECURITY GUARD</v>
          </cell>
          <cell r="M3240">
            <v>0</v>
          </cell>
          <cell r="N3240">
            <v>101352003124</v>
          </cell>
          <cell r="O3240">
            <v>101352003124</v>
          </cell>
          <cell r="P3240" t="e">
            <v>#N/A</v>
          </cell>
        </row>
        <row r="3241">
          <cell r="H3241">
            <v>72089</v>
          </cell>
          <cell r="I3241">
            <v>0</v>
          </cell>
          <cell r="J3241" t="str">
            <v>SHISH PAL</v>
          </cell>
          <cell r="K3241" t="str">
            <v>HUBB LAL</v>
          </cell>
          <cell r="L3241" t="str">
            <v>SECURITY GUARD</v>
          </cell>
          <cell r="M3241">
            <v>0</v>
          </cell>
          <cell r="N3241">
            <v>101405396397</v>
          </cell>
          <cell r="O3241">
            <v>101405396397</v>
          </cell>
          <cell r="P3241" t="e">
            <v>#N/A</v>
          </cell>
        </row>
        <row r="3242">
          <cell r="H3242">
            <v>72091</v>
          </cell>
          <cell r="I3242">
            <v>0</v>
          </cell>
          <cell r="J3242" t="str">
            <v>MAHADEV PANT</v>
          </cell>
          <cell r="K3242" t="str">
            <v>DEVI DUTT PANT</v>
          </cell>
          <cell r="L3242" t="str">
            <v>ASSIGNMENT MANAGER</v>
          </cell>
          <cell r="M3242">
            <v>0</v>
          </cell>
          <cell r="N3242">
            <v>0</v>
          </cell>
          <cell r="O3242">
            <v>0</v>
          </cell>
          <cell r="P3242" t="e">
            <v>#N/A</v>
          </cell>
        </row>
        <row r="3243">
          <cell r="H3243">
            <v>72506</v>
          </cell>
          <cell r="I3243">
            <v>0</v>
          </cell>
          <cell r="J3243" t="str">
            <v>ANITA DEVI</v>
          </cell>
          <cell r="K3243" t="str">
            <v>GEETAM SINGH</v>
          </cell>
          <cell r="L3243" t="str">
            <v>LADY GUARD</v>
          </cell>
          <cell r="M3243">
            <v>0</v>
          </cell>
          <cell r="N3243">
            <v>101411132682</v>
          </cell>
          <cell r="O3243">
            <v>101411132682</v>
          </cell>
          <cell r="P3243" t="e">
            <v>#N/A</v>
          </cell>
        </row>
        <row r="3244">
          <cell r="H3244">
            <v>72718</v>
          </cell>
          <cell r="I3244">
            <v>0</v>
          </cell>
          <cell r="J3244" t="str">
            <v>TRIVENDRA SINGH</v>
          </cell>
          <cell r="K3244" t="str">
            <v>mahavir singh</v>
          </cell>
          <cell r="L3244" t="str">
            <v>SECURITY GUARD</v>
          </cell>
          <cell r="M3244">
            <v>0</v>
          </cell>
          <cell r="N3244">
            <v>101418649373</v>
          </cell>
          <cell r="O3244">
            <v>101418649373</v>
          </cell>
          <cell r="P3244" t="e">
            <v>#N/A</v>
          </cell>
        </row>
        <row r="3245">
          <cell r="H3245">
            <v>73247</v>
          </cell>
          <cell r="I3245">
            <v>0</v>
          </cell>
          <cell r="J3245" t="str">
            <v>MEERA DEVI</v>
          </cell>
          <cell r="K3245" t="str">
            <v>RAM BABU</v>
          </cell>
          <cell r="L3245" t="str">
            <v>LADY GUARD</v>
          </cell>
          <cell r="M3245">
            <v>0</v>
          </cell>
          <cell r="N3245">
            <v>101408964140</v>
          </cell>
          <cell r="O3245">
            <v>101408964140</v>
          </cell>
          <cell r="P3245" t="e">
            <v>#N/A</v>
          </cell>
        </row>
        <row r="3246">
          <cell r="H3246">
            <v>73248</v>
          </cell>
          <cell r="I3246">
            <v>0</v>
          </cell>
          <cell r="J3246" t="str">
            <v>HARIPAL SINGH</v>
          </cell>
          <cell r="K3246" t="str">
            <v>TODER SINGH</v>
          </cell>
          <cell r="L3246" t="str">
            <v>SECURITY GUARD</v>
          </cell>
          <cell r="M3246">
            <v>0</v>
          </cell>
          <cell r="N3246">
            <v>100160701765</v>
          </cell>
          <cell r="O3246">
            <v>100160701765</v>
          </cell>
          <cell r="P3246" t="e">
            <v>#N/A</v>
          </cell>
        </row>
        <row r="3247">
          <cell r="H3247">
            <v>73249</v>
          </cell>
          <cell r="I3247">
            <v>0</v>
          </cell>
          <cell r="J3247" t="str">
            <v>VIJAY SINGH</v>
          </cell>
          <cell r="K3247" t="str">
            <v>DHARAMVIR SINGH</v>
          </cell>
          <cell r="L3247" t="str">
            <v>SECURITY GUARD</v>
          </cell>
          <cell r="M3247">
            <v>0</v>
          </cell>
          <cell r="N3247">
            <v>101426049459</v>
          </cell>
          <cell r="O3247">
            <v>101426049459</v>
          </cell>
          <cell r="P3247" t="e">
            <v>#N/A</v>
          </cell>
        </row>
        <row r="3248">
          <cell r="H3248">
            <v>73663</v>
          </cell>
          <cell r="I3248">
            <v>0</v>
          </cell>
          <cell r="J3248" t="str">
            <v>DHARAM PAL SINGH</v>
          </cell>
          <cell r="K3248" t="str">
            <v>MAHENDER SINGH</v>
          </cell>
          <cell r="L3248" t="str">
            <v>GUNMAN</v>
          </cell>
          <cell r="M3248">
            <v>0</v>
          </cell>
          <cell r="N3248" t="e">
            <v>#N/A</v>
          </cell>
          <cell r="O3248" t="e">
            <v>#N/A</v>
          </cell>
          <cell r="P3248" t="e">
            <v>#N/A</v>
          </cell>
        </row>
        <row r="3249">
          <cell r="H3249" t="str">
            <v>AG0050</v>
          </cell>
          <cell r="I3249">
            <v>0</v>
          </cell>
          <cell r="J3249" t="str">
            <v>TEEKAM SINGH</v>
          </cell>
          <cell r="K3249" t="str">
            <v>MHENDRA SINGH</v>
          </cell>
          <cell r="L3249" t="str">
            <v>SECURITY GUARD</v>
          </cell>
          <cell r="M3249" t="str">
            <v>DL/11810/50042</v>
          </cell>
          <cell r="N3249">
            <v>100390052895</v>
          </cell>
          <cell r="O3249">
            <v>100390052895</v>
          </cell>
          <cell r="P3249" t="e">
            <v>#N/A</v>
          </cell>
        </row>
        <row r="3250">
          <cell r="H3250" t="str">
            <v>AG0065</v>
          </cell>
          <cell r="I3250">
            <v>0</v>
          </cell>
          <cell r="J3250" t="str">
            <v>MAHIPAL</v>
          </cell>
          <cell r="K3250" t="str">
            <v>BANWARI LAL</v>
          </cell>
          <cell r="L3250" t="str">
            <v>SECURITY GUARD</v>
          </cell>
          <cell r="M3250" t="str">
            <v>DL/11810/50692</v>
          </cell>
          <cell r="N3250">
            <v>100215447553</v>
          </cell>
          <cell r="O3250">
            <v>100215447553</v>
          </cell>
          <cell r="P3250" t="e">
            <v>#N/A</v>
          </cell>
        </row>
        <row r="3251">
          <cell r="H3251" t="str">
            <v>AG0067</v>
          </cell>
          <cell r="I3251">
            <v>0</v>
          </cell>
          <cell r="J3251" t="str">
            <v>PAWAN KUMAR</v>
          </cell>
          <cell r="K3251" t="str">
            <v>JUGVEER SINGH</v>
          </cell>
          <cell r="L3251" t="str">
            <v>SECURITY SUPERVISOR</v>
          </cell>
          <cell r="M3251" t="str">
            <v>DL/11810/51056</v>
          </cell>
          <cell r="N3251">
            <v>100270582988</v>
          </cell>
          <cell r="O3251">
            <v>100270582988</v>
          </cell>
          <cell r="P3251" t="e">
            <v>#N/A</v>
          </cell>
        </row>
        <row r="3252">
          <cell r="H3252" t="str">
            <v>AG0077</v>
          </cell>
          <cell r="I3252">
            <v>0</v>
          </cell>
          <cell r="J3252" t="str">
            <v>VINOD KUMAR</v>
          </cell>
          <cell r="K3252" t="str">
            <v>PAPPAN SINGH</v>
          </cell>
          <cell r="L3252" t="str">
            <v>SECURITY GUARD</v>
          </cell>
          <cell r="M3252" t="str">
            <v>DL/11810/52235</v>
          </cell>
          <cell r="N3252">
            <v>100408025613</v>
          </cell>
          <cell r="O3252">
            <v>100408025613</v>
          </cell>
          <cell r="P3252" t="e">
            <v>#N/A</v>
          </cell>
        </row>
        <row r="3253">
          <cell r="H3253" t="str">
            <v>AG0099</v>
          </cell>
          <cell r="I3253">
            <v>0</v>
          </cell>
          <cell r="J3253" t="str">
            <v>VIJAY SINGH</v>
          </cell>
          <cell r="K3253" t="str">
            <v>ROSHAN LAL</v>
          </cell>
          <cell r="L3253" t="str">
            <v>SECURITY GUARD</v>
          </cell>
          <cell r="M3253" t="str">
            <v>DL/11810/54702</v>
          </cell>
          <cell r="N3253">
            <v>100404505106</v>
          </cell>
          <cell r="O3253">
            <v>100404505106</v>
          </cell>
          <cell r="P3253" t="e">
            <v>#N/A</v>
          </cell>
        </row>
        <row r="3254">
          <cell r="H3254" t="str">
            <v>AG0105</v>
          </cell>
          <cell r="I3254">
            <v>0</v>
          </cell>
          <cell r="J3254" t="str">
            <v>NEHAL</v>
          </cell>
          <cell r="K3254" t="str">
            <v>SHIV SINGH</v>
          </cell>
          <cell r="L3254" t="str">
            <v>GUNMAN</v>
          </cell>
          <cell r="M3254" t="str">
            <v>DL/11810/55416</v>
          </cell>
          <cell r="N3254">
            <v>100254380179</v>
          </cell>
          <cell r="O3254">
            <v>100254380179</v>
          </cell>
          <cell r="P3254" t="e">
            <v>#N/A</v>
          </cell>
        </row>
        <row r="3255">
          <cell r="H3255" t="str">
            <v>AG0115</v>
          </cell>
          <cell r="I3255">
            <v>0</v>
          </cell>
          <cell r="J3255" t="str">
            <v>BACHCHU SINGH</v>
          </cell>
          <cell r="K3255" t="str">
            <v>SHRI KISHAN SINGH</v>
          </cell>
          <cell r="L3255" t="str">
            <v>SECURITY GUARD</v>
          </cell>
          <cell r="M3255" t="str">
            <v>DL/11810/57722</v>
          </cell>
          <cell r="N3255">
            <v>100104977890</v>
          </cell>
          <cell r="O3255">
            <v>100104977890</v>
          </cell>
          <cell r="P3255" t="e">
            <v>#N/A</v>
          </cell>
        </row>
        <row r="3256">
          <cell r="H3256" t="str">
            <v>AG0122</v>
          </cell>
          <cell r="I3256">
            <v>0</v>
          </cell>
          <cell r="J3256" t="str">
            <v>YOGESH KUMAR</v>
          </cell>
          <cell r="K3256" t="str">
            <v>JAGVEER SINGH</v>
          </cell>
          <cell r="L3256" t="str">
            <v>SECURITY GUARD</v>
          </cell>
          <cell r="M3256" t="str">
            <v>DL/11810/58169</v>
          </cell>
          <cell r="N3256">
            <v>100415877621</v>
          </cell>
          <cell r="O3256">
            <v>100415877621</v>
          </cell>
          <cell r="P3256" t="e">
            <v>#N/A</v>
          </cell>
        </row>
        <row r="3257">
          <cell r="H3257" t="str">
            <v>AG0130</v>
          </cell>
          <cell r="I3257">
            <v>0</v>
          </cell>
          <cell r="J3257" t="str">
            <v>SATISH KUMAR</v>
          </cell>
          <cell r="K3257" t="str">
            <v>GIRRAJ</v>
          </cell>
          <cell r="L3257" t="str">
            <v>SECURITY GUARD</v>
          </cell>
          <cell r="M3257" t="str">
            <v>DL/11810/58720</v>
          </cell>
          <cell r="N3257">
            <v>100341149230</v>
          </cell>
          <cell r="O3257">
            <v>100341149230</v>
          </cell>
          <cell r="P3257" t="e">
            <v>#N/A</v>
          </cell>
        </row>
        <row r="3258">
          <cell r="H3258" t="str">
            <v>AG0133</v>
          </cell>
          <cell r="I3258">
            <v>0</v>
          </cell>
          <cell r="J3258" t="str">
            <v>SATENDER SINGH</v>
          </cell>
          <cell r="K3258" t="str">
            <v>DHARMAVEER SINGH</v>
          </cell>
          <cell r="L3258" t="str">
            <v>SECURITY GUARD</v>
          </cell>
          <cell r="M3258" t="str">
            <v>DL/11810/59007</v>
          </cell>
          <cell r="N3258">
            <v>100340236110</v>
          </cell>
          <cell r="O3258">
            <v>100340236110</v>
          </cell>
          <cell r="P3258" t="e">
            <v>#N/A</v>
          </cell>
        </row>
        <row r="3259">
          <cell r="H3259" t="str">
            <v>AG0137</v>
          </cell>
          <cell r="I3259">
            <v>0</v>
          </cell>
          <cell r="J3259" t="str">
            <v>MAHENDRA SINGH</v>
          </cell>
          <cell r="K3259" t="str">
            <v>KACHAN SINGH</v>
          </cell>
          <cell r="L3259" t="str">
            <v>SECURITY GUARD</v>
          </cell>
          <cell r="M3259" t="str">
            <v>DL/11810/59685</v>
          </cell>
          <cell r="N3259">
            <v>100826324301</v>
          </cell>
          <cell r="O3259">
            <v>100826324301</v>
          </cell>
          <cell r="P3259" t="e">
            <v>#N/A</v>
          </cell>
        </row>
        <row r="3260">
          <cell r="H3260" t="str">
            <v>AG0139</v>
          </cell>
          <cell r="I3260">
            <v>0</v>
          </cell>
          <cell r="J3260" t="str">
            <v>DINESH KUMAR</v>
          </cell>
          <cell r="K3260" t="str">
            <v>SAHAB SINGH</v>
          </cell>
          <cell r="L3260" t="str">
            <v>SECURITY GUARD</v>
          </cell>
          <cell r="M3260" t="str">
            <v>DL/11810/59687</v>
          </cell>
          <cell r="N3260">
            <v>100823838561</v>
          </cell>
          <cell r="O3260">
            <v>100823838561</v>
          </cell>
          <cell r="P3260" t="e">
            <v>#N/A</v>
          </cell>
        </row>
        <row r="3261">
          <cell r="H3261">
            <v>67007</v>
          </cell>
          <cell r="I3261">
            <v>0</v>
          </cell>
          <cell r="J3261" t="str">
            <v>PITAM SHARANAGAT</v>
          </cell>
          <cell r="K3261" t="str">
            <v>MULAJI SHARNAGAT</v>
          </cell>
          <cell r="L3261" t="str">
            <v>SUB STATION OPERATOR</v>
          </cell>
          <cell r="M3261">
            <v>0</v>
          </cell>
          <cell r="N3261">
            <v>101324680566</v>
          </cell>
          <cell r="O3261">
            <v>101324680566</v>
          </cell>
          <cell r="P3261" t="e">
            <v>#N/A</v>
          </cell>
        </row>
        <row r="3262">
          <cell r="H3262">
            <v>67008</v>
          </cell>
          <cell r="I3262">
            <v>0</v>
          </cell>
          <cell r="J3262" t="str">
            <v>RAM BHARAT JHARIYA</v>
          </cell>
          <cell r="K3262" t="str">
            <v>KUMARESH JHARIYA</v>
          </cell>
          <cell r="L3262" t="str">
            <v>SUB STATION OPERATOR</v>
          </cell>
          <cell r="M3262">
            <v>0</v>
          </cell>
          <cell r="N3262">
            <v>101311477334</v>
          </cell>
          <cell r="O3262">
            <v>101311477334</v>
          </cell>
          <cell r="P3262" t="e">
            <v>#N/A</v>
          </cell>
        </row>
        <row r="3263">
          <cell r="H3263">
            <v>67010</v>
          </cell>
          <cell r="I3263">
            <v>0</v>
          </cell>
          <cell r="J3263" t="str">
            <v>DURGESH KUMAR</v>
          </cell>
          <cell r="K3263" t="str">
            <v>PUNNU LAL</v>
          </cell>
          <cell r="L3263" t="str">
            <v>SUB STATION OPERATOR</v>
          </cell>
          <cell r="M3263">
            <v>0</v>
          </cell>
          <cell r="N3263">
            <v>101325753749</v>
          </cell>
          <cell r="O3263">
            <v>101325753749</v>
          </cell>
          <cell r="P3263" t="e">
            <v>#N/A</v>
          </cell>
        </row>
        <row r="3264">
          <cell r="H3264">
            <v>67012</v>
          </cell>
          <cell r="I3264">
            <v>0</v>
          </cell>
          <cell r="J3264" t="str">
            <v>KRISHNA JHARIYA</v>
          </cell>
          <cell r="K3264" t="str">
            <v>KUMARESH JHARIYA</v>
          </cell>
          <cell r="L3264" t="str">
            <v>SUB STATION HELPER</v>
          </cell>
          <cell r="M3264">
            <v>0</v>
          </cell>
          <cell r="N3264">
            <v>101311477347</v>
          </cell>
          <cell r="O3264">
            <v>101311477347</v>
          </cell>
          <cell r="P3264" t="e">
            <v>#N/A</v>
          </cell>
        </row>
        <row r="3265">
          <cell r="H3265">
            <v>70096</v>
          </cell>
          <cell r="I3265">
            <v>0</v>
          </cell>
          <cell r="J3265" t="str">
            <v>SATISH KUMAR</v>
          </cell>
          <cell r="K3265" t="str">
            <v>PANCHAM LAL</v>
          </cell>
          <cell r="L3265" t="str">
            <v>SUB STATION OPERATOR</v>
          </cell>
          <cell r="M3265">
            <v>0</v>
          </cell>
          <cell r="N3265">
            <v>101326296615</v>
          </cell>
          <cell r="O3265">
            <v>101326296615</v>
          </cell>
          <cell r="P3265">
            <v>8100291213</v>
          </cell>
        </row>
        <row r="3266">
          <cell r="H3266">
            <v>70097</v>
          </cell>
          <cell r="I3266">
            <v>0</v>
          </cell>
          <cell r="J3266" t="str">
            <v>SHAILENDRA SHUKLA</v>
          </cell>
          <cell r="K3266" t="str">
            <v>RAJENDRA PRASAD</v>
          </cell>
          <cell r="L3266" t="str">
            <v>HELPER</v>
          </cell>
          <cell r="M3266">
            <v>0</v>
          </cell>
          <cell r="N3266">
            <v>101194001799</v>
          </cell>
          <cell r="O3266">
            <v>101194001799</v>
          </cell>
          <cell r="P3266">
            <v>8100291219</v>
          </cell>
        </row>
        <row r="3267">
          <cell r="H3267">
            <v>70105</v>
          </cell>
          <cell r="I3267">
            <v>0</v>
          </cell>
          <cell r="J3267" t="str">
            <v>ROHIT SINGH THAKUR</v>
          </cell>
          <cell r="K3267" t="str">
            <v>PREETAM SINGH THAKUR</v>
          </cell>
          <cell r="L3267" t="str">
            <v>SUB STATION OPERATOR</v>
          </cell>
          <cell r="M3267">
            <v>0</v>
          </cell>
          <cell r="N3267">
            <v>101326438544</v>
          </cell>
          <cell r="O3267">
            <v>101326438544</v>
          </cell>
          <cell r="P3267">
            <v>8100291211</v>
          </cell>
        </row>
        <row r="3268">
          <cell r="H3268">
            <v>70309</v>
          </cell>
          <cell r="I3268">
            <v>0</v>
          </cell>
          <cell r="J3268" t="str">
            <v>ARUN KUMAR</v>
          </cell>
          <cell r="K3268" t="str">
            <v>TEJ RAM YADAV</v>
          </cell>
          <cell r="L3268" t="str">
            <v>HELPER</v>
          </cell>
          <cell r="M3268">
            <v>0</v>
          </cell>
          <cell r="N3268">
            <v>100091076529</v>
          </cell>
          <cell r="O3268">
            <v>100091076529</v>
          </cell>
          <cell r="P3268">
            <v>8100291291</v>
          </cell>
        </row>
        <row r="3269">
          <cell r="H3269">
            <v>66946</v>
          </cell>
          <cell r="I3269">
            <v>0</v>
          </cell>
          <cell r="J3269" t="str">
            <v>SANTOSH MARAVI</v>
          </cell>
          <cell r="K3269" t="str">
            <v>AGNU SINGH</v>
          </cell>
          <cell r="L3269" t="str">
            <v>SUB STATION HELPER</v>
          </cell>
          <cell r="M3269">
            <v>0</v>
          </cell>
          <cell r="N3269">
            <v>101311477072</v>
          </cell>
          <cell r="O3269">
            <v>101311477072</v>
          </cell>
          <cell r="P3269" t="e">
            <v>#N/A</v>
          </cell>
        </row>
        <row r="3270">
          <cell r="H3270">
            <v>68702</v>
          </cell>
          <cell r="I3270">
            <v>0</v>
          </cell>
          <cell r="J3270" t="str">
            <v>SUNIL KUMAR SHIVWANSHI</v>
          </cell>
          <cell r="K3270" t="str">
            <v>SHUBHAS CHANDRA</v>
          </cell>
          <cell r="L3270" t="str">
            <v>SUB STATION OPERATOR</v>
          </cell>
          <cell r="M3270">
            <v>0</v>
          </cell>
          <cell r="N3270">
            <v>101325497398</v>
          </cell>
          <cell r="O3270">
            <v>101325497398</v>
          </cell>
          <cell r="P3270" t="e">
            <v>#N/A</v>
          </cell>
        </row>
        <row r="3271">
          <cell r="H3271">
            <v>68703</v>
          </cell>
          <cell r="I3271">
            <v>0</v>
          </cell>
          <cell r="J3271" t="str">
            <v>RAJU BALLE</v>
          </cell>
          <cell r="K3271" t="str">
            <v>PARASRAM BALLE</v>
          </cell>
          <cell r="L3271" t="str">
            <v>SUB STATION OPERATOR</v>
          </cell>
          <cell r="M3271">
            <v>0</v>
          </cell>
          <cell r="N3271">
            <v>101311477103</v>
          </cell>
          <cell r="O3271">
            <v>101311477103</v>
          </cell>
          <cell r="P3271" t="e">
            <v>#N/A</v>
          </cell>
        </row>
        <row r="3272">
          <cell r="H3272">
            <v>70666</v>
          </cell>
          <cell r="I3272">
            <v>0</v>
          </cell>
          <cell r="J3272" t="str">
            <v>GHANSHYAM PRASAD SAIYAM</v>
          </cell>
          <cell r="K3272" t="str">
            <v>MOOLCHAND</v>
          </cell>
          <cell r="L3272" t="str">
            <v>ASSISTANT</v>
          </cell>
          <cell r="M3272">
            <v>0</v>
          </cell>
          <cell r="N3272" t="e">
            <v>#N/A</v>
          </cell>
          <cell r="O3272">
            <v>101356949587</v>
          </cell>
          <cell r="P3272">
            <v>8100298182</v>
          </cell>
        </row>
        <row r="3273">
          <cell r="H3273">
            <v>44080</v>
          </cell>
          <cell r="I3273">
            <v>0</v>
          </cell>
          <cell r="J3273" t="str">
            <v>PARSHURAM PATHAK</v>
          </cell>
          <cell r="K3273" t="str">
            <v>SH. RAM LAKHAN PATHAK</v>
          </cell>
          <cell r="L3273" t="str">
            <v>SECURITY GUARD</v>
          </cell>
          <cell r="M3273" t="str">
            <v>DL/11810/40512</v>
          </cell>
          <cell r="N3273">
            <v>100268633811</v>
          </cell>
          <cell r="O3273">
            <v>100268633811</v>
          </cell>
          <cell r="P3273">
            <v>2012587663</v>
          </cell>
        </row>
        <row r="3274">
          <cell r="H3274">
            <v>48424</v>
          </cell>
          <cell r="I3274">
            <v>0</v>
          </cell>
          <cell r="J3274" t="str">
            <v>DEVI SINGH</v>
          </cell>
          <cell r="K3274" t="str">
            <v>RAMDEV SINGH</v>
          </cell>
          <cell r="L3274" t="str">
            <v>SECURITY GUARD</v>
          </cell>
          <cell r="M3274" t="str">
            <v>DL/11810/54099</v>
          </cell>
          <cell r="N3274">
            <v>100134453974</v>
          </cell>
          <cell r="O3274">
            <v>100134453974</v>
          </cell>
          <cell r="P3274">
            <v>2011746173</v>
          </cell>
        </row>
        <row r="3275">
          <cell r="H3275">
            <v>44764</v>
          </cell>
          <cell r="I3275">
            <v>0</v>
          </cell>
          <cell r="J3275" t="str">
            <v>ANTARYAMI PATHAK</v>
          </cell>
          <cell r="K3275" t="str">
            <v>KAMLA KANT PATHAK</v>
          </cell>
          <cell r="L3275" t="str">
            <v>SECURITY GUARD</v>
          </cell>
          <cell r="M3275" t="str">
            <v>DL/11810/42631</v>
          </cell>
          <cell r="N3275">
            <v>100087350659</v>
          </cell>
          <cell r="O3275">
            <v>100087350659</v>
          </cell>
          <cell r="P3275">
            <v>2013186251</v>
          </cell>
        </row>
        <row r="3276">
          <cell r="H3276">
            <v>47433</v>
          </cell>
          <cell r="I3276">
            <v>0</v>
          </cell>
          <cell r="J3276" t="str">
            <v>SHUBHASMITA SAHOO</v>
          </cell>
          <cell r="K3276" t="str">
            <v>KISHORE SAHOO</v>
          </cell>
          <cell r="L3276" t="str">
            <v>LADY SEARCHER</v>
          </cell>
          <cell r="M3276" t="str">
            <v>DL/11810/50867</v>
          </cell>
          <cell r="N3276">
            <v>100354686329</v>
          </cell>
          <cell r="O3276">
            <v>100354686329</v>
          </cell>
          <cell r="P3276">
            <v>2013868035</v>
          </cell>
        </row>
        <row r="3277">
          <cell r="H3277">
            <v>49445</v>
          </cell>
          <cell r="I3277">
            <v>0</v>
          </cell>
          <cell r="J3277" t="str">
            <v>PRAMOD KUMAR</v>
          </cell>
          <cell r="K3277" t="str">
            <v>LT RAJENDER SAH</v>
          </cell>
          <cell r="L3277" t="str">
            <v>SECURITY GUARD</v>
          </cell>
          <cell r="M3277" t="str">
            <v>DL/11810/58835</v>
          </cell>
          <cell r="N3277">
            <v>100276689831</v>
          </cell>
          <cell r="O3277">
            <v>100276689831</v>
          </cell>
          <cell r="P3277">
            <v>2015335626</v>
          </cell>
        </row>
        <row r="3278">
          <cell r="H3278">
            <v>49526</v>
          </cell>
          <cell r="I3278">
            <v>0</v>
          </cell>
          <cell r="J3278" t="str">
            <v>VISHNU DUTT SHARMA</v>
          </cell>
          <cell r="K3278" t="str">
            <v>HARSWAROOP</v>
          </cell>
          <cell r="L3278" t="str">
            <v>SECURITY GUARD</v>
          </cell>
          <cell r="M3278" t="str">
            <v>DL/11810/59110</v>
          </cell>
          <cell r="N3278">
            <v>100764073680</v>
          </cell>
          <cell r="O3278">
            <v>100764073680</v>
          </cell>
          <cell r="P3278">
            <v>2015364389</v>
          </cell>
        </row>
        <row r="3279">
          <cell r="H3279">
            <v>57043</v>
          </cell>
          <cell r="I3279">
            <v>0</v>
          </cell>
          <cell r="J3279" t="str">
            <v>TUTATU KUMAR</v>
          </cell>
          <cell r="K3279" t="str">
            <v>DEVNANDAN SINGH</v>
          </cell>
          <cell r="L3279" t="str">
            <v>SECURITY GUARD</v>
          </cell>
          <cell r="M3279" t="str">
            <v>DL/11810/69548</v>
          </cell>
          <cell r="N3279">
            <v>100745427538</v>
          </cell>
          <cell r="O3279">
            <v>100745427538</v>
          </cell>
          <cell r="P3279">
            <v>2016245407</v>
          </cell>
        </row>
        <row r="3280">
          <cell r="H3280">
            <v>58416</v>
          </cell>
          <cell r="I3280">
            <v>0</v>
          </cell>
          <cell r="J3280" t="str">
            <v>RAVI KUMAR</v>
          </cell>
          <cell r="K3280" t="str">
            <v>RAM KISHOR</v>
          </cell>
          <cell r="L3280" t="str">
            <v>SECURITY GUARD</v>
          </cell>
          <cell r="M3280" t="str">
            <v>DL/11810/101031</v>
          </cell>
          <cell r="N3280">
            <v>101016794347</v>
          </cell>
          <cell r="O3280">
            <v>101016794347</v>
          </cell>
          <cell r="P3280">
            <v>2016489873</v>
          </cell>
        </row>
        <row r="3281">
          <cell r="H3281">
            <v>63380</v>
          </cell>
          <cell r="I3281">
            <v>0</v>
          </cell>
          <cell r="J3281" t="str">
            <v>RENU</v>
          </cell>
          <cell r="K3281" t="str">
            <v>GULAB CHAND</v>
          </cell>
          <cell r="L3281" t="str">
            <v>LADY GUARD</v>
          </cell>
          <cell r="M3281">
            <v>0</v>
          </cell>
          <cell r="N3281">
            <v>101352001068</v>
          </cell>
          <cell r="O3281">
            <v>101352001068</v>
          </cell>
          <cell r="P3281">
            <v>2017298057</v>
          </cell>
        </row>
        <row r="3282">
          <cell r="H3282">
            <v>64055</v>
          </cell>
          <cell r="I3282">
            <v>0</v>
          </cell>
          <cell r="J3282" t="str">
            <v>GOKUL ANAND NOUGRI</v>
          </cell>
          <cell r="K3282" t="str">
            <v>LATE DAULAT RAM</v>
          </cell>
          <cell r="L3282" t="str">
            <v>SECURITY GUARD</v>
          </cell>
          <cell r="M3282">
            <v>0</v>
          </cell>
          <cell r="N3282">
            <v>100154278351</v>
          </cell>
          <cell r="O3282">
            <v>100154278351</v>
          </cell>
          <cell r="P3282">
            <v>2017026543</v>
          </cell>
        </row>
        <row r="3283">
          <cell r="H3283">
            <v>64673</v>
          </cell>
          <cell r="I3283">
            <v>0</v>
          </cell>
          <cell r="J3283" t="str">
            <v>SUBODH KUMAR</v>
          </cell>
          <cell r="K3283" t="str">
            <v>LATE RAMBALI SINGH</v>
          </cell>
          <cell r="L3283" t="str">
            <v>SECURITY GUARD</v>
          </cell>
          <cell r="M3283">
            <v>0</v>
          </cell>
          <cell r="N3283">
            <v>101263271842</v>
          </cell>
          <cell r="O3283">
            <v>101263271842</v>
          </cell>
          <cell r="P3283">
            <v>2017060656</v>
          </cell>
        </row>
        <row r="3284">
          <cell r="H3284">
            <v>51609</v>
          </cell>
          <cell r="I3284">
            <v>0</v>
          </cell>
          <cell r="J3284" t="str">
            <v>MAHENDRA PRATAP SINGH</v>
          </cell>
          <cell r="K3284" t="str">
            <v>BIJAY PAL SINGH</v>
          </cell>
          <cell r="L3284" t="str">
            <v>SECURITY GUARD</v>
          </cell>
          <cell r="M3284" t="str">
            <v>DL/11810/62253</v>
          </cell>
          <cell r="N3284">
            <v>100728401355</v>
          </cell>
          <cell r="O3284">
            <v>100728401355</v>
          </cell>
          <cell r="P3284">
            <v>6924636386</v>
          </cell>
        </row>
        <row r="3285">
          <cell r="H3285">
            <v>57573</v>
          </cell>
          <cell r="I3285">
            <v>0</v>
          </cell>
          <cell r="J3285" t="str">
            <v>MANVENDRA SINGH</v>
          </cell>
          <cell r="K3285" t="str">
            <v>JAGDISH SINGH</v>
          </cell>
          <cell r="L3285" t="str">
            <v>SECURITY GUARD</v>
          </cell>
          <cell r="M3285" t="str">
            <v>DL/11810/69918</v>
          </cell>
          <cell r="N3285">
            <v>100917880745</v>
          </cell>
          <cell r="O3285">
            <v>100917880745</v>
          </cell>
          <cell r="P3285">
            <v>6926155139</v>
          </cell>
        </row>
        <row r="3286">
          <cell r="H3286">
            <v>67143</v>
          </cell>
          <cell r="I3286">
            <v>0</v>
          </cell>
          <cell r="J3286" t="str">
            <v>DIGNESH GIRI</v>
          </cell>
          <cell r="K3286" t="str">
            <v>MURAT GIRI</v>
          </cell>
          <cell r="L3286" t="str">
            <v>SUB STATION OPERATOR</v>
          </cell>
          <cell r="M3286">
            <v>0</v>
          </cell>
          <cell r="N3286">
            <v>101325760178</v>
          </cell>
          <cell r="O3286">
            <v>101325760178</v>
          </cell>
          <cell r="P3286" t="e">
            <v>#N/A</v>
          </cell>
        </row>
        <row r="3287">
          <cell r="H3287">
            <v>68336</v>
          </cell>
          <cell r="I3287">
            <v>0</v>
          </cell>
          <cell r="J3287" t="str">
            <v>SHYAM LAL</v>
          </cell>
          <cell r="K3287" t="str">
            <v>GULAB LAL</v>
          </cell>
          <cell r="L3287" t="str">
            <v>SUB STATION OPERATOR</v>
          </cell>
          <cell r="M3287">
            <v>0</v>
          </cell>
          <cell r="N3287">
            <v>101311477001</v>
          </cell>
          <cell r="O3287">
            <v>101311477001</v>
          </cell>
          <cell r="P3287" t="e">
            <v>#N/A</v>
          </cell>
        </row>
        <row r="3288">
          <cell r="H3288">
            <v>68337</v>
          </cell>
          <cell r="I3288">
            <v>0</v>
          </cell>
          <cell r="J3288" t="str">
            <v>DEVENDRA KUMAR THAKRE</v>
          </cell>
          <cell r="K3288" t="str">
            <v>TEKRAM THAKRE</v>
          </cell>
          <cell r="L3288" t="str">
            <v>SUB STATION OPERATOR</v>
          </cell>
          <cell r="M3288">
            <v>0</v>
          </cell>
          <cell r="N3288">
            <v>101311476993</v>
          </cell>
          <cell r="O3288">
            <v>101311476993</v>
          </cell>
          <cell r="P3288" t="e">
            <v>#N/A</v>
          </cell>
        </row>
        <row r="3289">
          <cell r="H3289">
            <v>69334</v>
          </cell>
          <cell r="I3289">
            <v>0</v>
          </cell>
          <cell r="J3289" t="str">
            <v>SHANKAR SINGH</v>
          </cell>
          <cell r="K3289" t="str">
            <v>CHAMMU SINGH</v>
          </cell>
          <cell r="L3289" t="str">
            <v>SUB STATION OPERATOR</v>
          </cell>
          <cell r="M3289">
            <v>0</v>
          </cell>
          <cell r="N3289">
            <v>101350838500</v>
          </cell>
          <cell r="O3289">
            <v>101350838500</v>
          </cell>
          <cell r="P3289" t="e">
            <v>#N/A</v>
          </cell>
        </row>
        <row r="3290">
          <cell r="H3290">
            <v>67137</v>
          </cell>
          <cell r="I3290">
            <v>0</v>
          </cell>
          <cell r="J3290" t="str">
            <v>KESHLAL SINGH MARKAM</v>
          </cell>
          <cell r="K3290" t="str">
            <v>PAHARI SINGH</v>
          </cell>
          <cell r="L3290" t="str">
            <v>LINEMAN HELPER</v>
          </cell>
          <cell r="M3290">
            <v>0</v>
          </cell>
          <cell r="N3290">
            <v>101325442725</v>
          </cell>
          <cell r="O3290">
            <v>101325442725</v>
          </cell>
          <cell r="P3290" t="e">
            <v>#N/A</v>
          </cell>
        </row>
        <row r="3291">
          <cell r="H3291">
            <v>67139</v>
          </cell>
          <cell r="I3291">
            <v>0</v>
          </cell>
          <cell r="J3291" t="str">
            <v>AKKAL DAS</v>
          </cell>
          <cell r="K3291" t="str">
            <v>LATE MAHNGU DAS</v>
          </cell>
          <cell r="L3291" t="str">
            <v>LINEMAN HELPER</v>
          </cell>
          <cell r="M3291">
            <v>0</v>
          </cell>
          <cell r="N3291">
            <v>101325442739</v>
          </cell>
          <cell r="O3291">
            <v>101325442739</v>
          </cell>
          <cell r="P3291" t="e">
            <v>#N/A</v>
          </cell>
        </row>
        <row r="3292">
          <cell r="H3292">
            <v>67140</v>
          </cell>
          <cell r="I3292">
            <v>0</v>
          </cell>
          <cell r="J3292" t="str">
            <v>PARSURAM</v>
          </cell>
          <cell r="K3292" t="str">
            <v>MOHAN LAL SAHU</v>
          </cell>
          <cell r="L3292" t="str">
            <v>LINEMAN HELPER</v>
          </cell>
          <cell r="M3292">
            <v>0</v>
          </cell>
          <cell r="N3292">
            <v>101325760166</v>
          </cell>
          <cell r="O3292">
            <v>101325760166</v>
          </cell>
          <cell r="P3292" t="e">
            <v>#N/A</v>
          </cell>
        </row>
        <row r="3293">
          <cell r="H3293">
            <v>67144</v>
          </cell>
          <cell r="I3293">
            <v>0</v>
          </cell>
          <cell r="J3293" t="str">
            <v>SATISH KUMAR TIWARI</v>
          </cell>
          <cell r="K3293" t="str">
            <v>SHAMBU PRASAD TIWARI</v>
          </cell>
          <cell r="L3293" t="str">
            <v>SUB STATION HELPER</v>
          </cell>
          <cell r="M3293">
            <v>0</v>
          </cell>
          <cell r="N3293">
            <v>101311476972</v>
          </cell>
          <cell r="O3293">
            <v>101311476972</v>
          </cell>
          <cell r="P3293" t="e">
            <v>#N/A</v>
          </cell>
        </row>
        <row r="3294">
          <cell r="H3294">
            <v>37477</v>
          </cell>
          <cell r="I3294">
            <v>0</v>
          </cell>
          <cell r="J3294" t="str">
            <v>INDRASEN SINGH</v>
          </cell>
          <cell r="K3294" t="str">
            <v>RANJIT SINGH</v>
          </cell>
          <cell r="L3294" t="str">
            <v>SECURITY GUARD</v>
          </cell>
          <cell r="M3294" t="str">
            <v>DL/11810/24639</v>
          </cell>
          <cell r="N3294">
            <v>100167305468</v>
          </cell>
          <cell r="O3294">
            <v>100167305468</v>
          </cell>
          <cell r="P3294">
            <v>2006438550</v>
          </cell>
        </row>
        <row r="3295">
          <cell r="H3295">
            <v>37985</v>
          </cell>
          <cell r="I3295">
            <v>0</v>
          </cell>
          <cell r="J3295" t="str">
            <v>RAMESH DUBEY</v>
          </cell>
          <cell r="K3295" t="str">
            <v>HARI DUBEY (LATE)</v>
          </cell>
          <cell r="L3295" t="str">
            <v>SECURITY GUARD</v>
          </cell>
          <cell r="M3295" t="str">
            <v>DL/11810/25345</v>
          </cell>
          <cell r="N3295">
            <v>100304636941</v>
          </cell>
          <cell r="O3295">
            <v>100304636941</v>
          </cell>
          <cell r="P3295">
            <v>2006443446</v>
          </cell>
        </row>
        <row r="3296">
          <cell r="H3296">
            <v>44938</v>
          </cell>
          <cell r="I3296">
            <v>0</v>
          </cell>
          <cell r="J3296" t="str">
            <v>SHARWAN KUMAR TIWARI</v>
          </cell>
          <cell r="K3296" t="str">
            <v>SH.LAL KISHUN TIWARI</v>
          </cell>
          <cell r="L3296" t="str">
            <v>SECURITY GUARD</v>
          </cell>
          <cell r="M3296" t="str">
            <v>DL/11810/43049</v>
          </cell>
          <cell r="N3296">
            <v>100348907458</v>
          </cell>
          <cell r="O3296">
            <v>100348907458</v>
          </cell>
          <cell r="P3296">
            <v>2013461414</v>
          </cell>
        </row>
        <row r="3297">
          <cell r="H3297">
            <v>47463</v>
          </cell>
          <cell r="I3297">
            <v>0</v>
          </cell>
          <cell r="J3297" t="str">
            <v>ALOK KUMAR SINGH</v>
          </cell>
          <cell r="K3297" t="str">
            <v>LATE RAM NARESH SINGH</v>
          </cell>
          <cell r="L3297" t="str">
            <v>STATE MANAGER</v>
          </cell>
          <cell r="M3297">
            <v>0</v>
          </cell>
          <cell r="N3297">
            <v>0</v>
          </cell>
          <cell r="O3297">
            <v>0</v>
          </cell>
          <cell r="P3297">
            <v>2016319592</v>
          </cell>
        </row>
        <row r="3298">
          <cell r="H3298">
            <v>47926</v>
          </cell>
          <cell r="I3298">
            <v>0</v>
          </cell>
          <cell r="J3298" t="str">
            <v>ROOP KISHORE</v>
          </cell>
          <cell r="K3298" t="str">
            <v>JAGANNATH PRASAD</v>
          </cell>
          <cell r="L3298" t="str">
            <v>SECURITY GUARD</v>
          </cell>
          <cell r="M3298" t="str">
            <v>DL/11810/52404</v>
          </cell>
          <cell r="N3298">
            <v>100315464131</v>
          </cell>
          <cell r="O3298">
            <v>100315464131</v>
          </cell>
          <cell r="P3298">
            <v>2014627186</v>
          </cell>
        </row>
        <row r="3299">
          <cell r="H3299">
            <v>52520</v>
          </cell>
          <cell r="I3299">
            <v>0</v>
          </cell>
          <cell r="J3299" t="str">
            <v>KAMLESH SINGH</v>
          </cell>
          <cell r="K3299" t="str">
            <v>LT RAM ADNYA SINGH</v>
          </cell>
          <cell r="L3299" t="str">
            <v>SECURITY SUPERVISOR</v>
          </cell>
          <cell r="M3299" t="str">
            <v>DL/11810/63322</v>
          </cell>
          <cell r="N3299">
            <v>100837925656</v>
          </cell>
          <cell r="O3299">
            <v>100837925656</v>
          </cell>
          <cell r="P3299">
            <v>2015761267</v>
          </cell>
        </row>
        <row r="3300">
          <cell r="H3300">
            <v>63544</v>
          </cell>
          <cell r="I3300">
            <v>0</v>
          </cell>
          <cell r="J3300" t="str">
            <v>SIYARAM GUPTA</v>
          </cell>
          <cell r="K3300" t="str">
            <v>BABU LAL</v>
          </cell>
          <cell r="L3300" t="str">
            <v>SECURITY GUARD</v>
          </cell>
          <cell r="M3300">
            <v>0</v>
          </cell>
          <cell r="N3300">
            <v>100357673681</v>
          </cell>
          <cell r="O3300">
            <v>100357673681</v>
          </cell>
          <cell r="P3300">
            <v>2016922890</v>
          </cell>
        </row>
        <row r="3301">
          <cell r="H3301">
            <v>71319</v>
          </cell>
          <cell r="I3301">
            <v>0</v>
          </cell>
          <cell r="J3301" t="str">
            <v>SHATRUHAN SINGH</v>
          </cell>
          <cell r="K3301" t="str">
            <v>BANSH BAHADUR</v>
          </cell>
          <cell r="L3301" t="str">
            <v>SECURITY GUARD</v>
          </cell>
          <cell r="M3301">
            <v>0</v>
          </cell>
          <cell r="N3301">
            <v>101380961581</v>
          </cell>
          <cell r="O3301">
            <v>101380961581</v>
          </cell>
          <cell r="P3301">
            <v>2017377125</v>
          </cell>
        </row>
        <row r="3302">
          <cell r="H3302">
            <v>66881</v>
          </cell>
          <cell r="I3302">
            <v>0</v>
          </cell>
          <cell r="J3302" t="str">
            <v>PYARE LAL</v>
          </cell>
          <cell r="K3302" t="str">
            <v>TABAL SINGH</v>
          </cell>
          <cell r="L3302" t="str">
            <v>HELPER</v>
          </cell>
          <cell r="M3302">
            <v>0</v>
          </cell>
          <cell r="N3302">
            <v>101326198271</v>
          </cell>
          <cell r="O3302">
            <v>101326198271</v>
          </cell>
          <cell r="P3302">
            <v>8100242258</v>
          </cell>
        </row>
        <row r="3303">
          <cell r="H3303">
            <v>66882</v>
          </cell>
          <cell r="I3303">
            <v>0</v>
          </cell>
          <cell r="J3303" t="str">
            <v>AKHILESH KUMAR THAKRE</v>
          </cell>
          <cell r="K3303" t="str">
            <v>SHIV PRASAD THAKRE</v>
          </cell>
          <cell r="L3303" t="str">
            <v>SUB STATION OPERATOR</v>
          </cell>
          <cell r="M3303">
            <v>0</v>
          </cell>
          <cell r="N3303">
            <v>101137300275</v>
          </cell>
          <cell r="O3303">
            <v>101137300275</v>
          </cell>
          <cell r="P3303">
            <v>8100250453</v>
          </cell>
        </row>
        <row r="3304">
          <cell r="H3304">
            <v>66883</v>
          </cell>
          <cell r="I3304">
            <v>0</v>
          </cell>
          <cell r="J3304" t="str">
            <v>HARISH TURKAR</v>
          </cell>
          <cell r="K3304" t="str">
            <v>GANSH TURKAR</v>
          </cell>
          <cell r="L3304" t="str">
            <v>SUB STATION OPERATOR</v>
          </cell>
          <cell r="M3304">
            <v>0</v>
          </cell>
          <cell r="N3304">
            <v>101324354868</v>
          </cell>
          <cell r="O3304">
            <v>101324354868</v>
          </cell>
          <cell r="P3304">
            <v>8100242254</v>
          </cell>
        </row>
        <row r="3305">
          <cell r="H3305">
            <v>66884</v>
          </cell>
          <cell r="I3305">
            <v>0</v>
          </cell>
          <cell r="J3305" t="str">
            <v>HUMENDRA PATLE</v>
          </cell>
          <cell r="K3305" t="str">
            <v>ASHOK PATLE</v>
          </cell>
          <cell r="L3305" t="str">
            <v>SUB STATION OPERATOR</v>
          </cell>
          <cell r="M3305">
            <v>0</v>
          </cell>
          <cell r="N3305">
            <v>101311476815</v>
          </cell>
          <cell r="O3305">
            <v>101311476815</v>
          </cell>
          <cell r="P3305">
            <v>8100242252</v>
          </cell>
        </row>
        <row r="3306">
          <cell r="H3306">
            <v>27526</v>
          </cell>
          <cell r="I3306">
            <v>0</v>
          </cell>
          <cell r="J3306" t="str">
            <v>RAJU KUMAR UPADHYAY</v>
          </cell>
          <cell r="K3306" t="str">
            <v>BAIKUNTH UPADHYAY</v>
          </cell>
          <cell r="L3306" t="str">
            <v>SECURITY GUARD</v>
          </cell>
          <cell r="M3306" t="str">
            <v>DL/11810/11442</v>
          </cell>
          <cell r="N3306">
            <v>100298851195</v>
          </cell>
          <cell r="O3306">
            <v>100298851195</v>
          </cell>
          <cell r="P3306">
            <v>5915694671</v>
          </cell>
        </row>
        <row r="3307">
          <cell r="H3307">
            <v>67173</v>
          </cell>
          <cell r="I3307">
            <v>0</v>
          </cell>
          <cell r="J3307" t="str">
            <v>JASWANT KUMAR</v>
          </cell>
          <cell r="K3307" t="str">
            <v>JIYA LAL</v>
          </cell>
          <cell r="L3307" t="str">
            <v>SECURITY GUARD</v>
          </cell>
          <cell r="M3307">
            <v>0</v>
          </cell>
          <cell r="N3307">
            <v>100598861325</v>
          </cell>
          <cell r="O3307">
            <v>100598861325</v>
          </cell>
          <cell r="P3307">
            <v>2017134948</v>
          </cell>
        </row>
        <row r="3308">
          <cell r="H3308">
            <v>68799</v>
          </cell>
          <cell r="I3308">
            <v>0</v>
          </cell>
          <cell r="J3308" t="str">
            <v>SANDEEP</v>
          </cell>
          <cell r="K3308" t="str">
            <v>SANJAY</v>
          </cell>
          <cell r="L3308" t="str">
            <v>SECURITY GUARD</v>
          </cell>
          <cell r="M3308">
            <v>0</v>
          </cell>
          <cell r="N3308">
            <v>101136772193</v>
          </cell>
          <cell r="O3308">
            <v>101136772193</v>
          </cell>
          <cell r="P3308">
            <v>2017219072</v>
          </cell>
        </row>
        <row r="3309">
          <cell r="H3309">
            <v>69001</v>
          </cell>
          <cell r="I3309">
            <v>0</v>
          </cell>
          <cell r="J3309" t="str">
            <v>PRADEEP KUMAR</v>
          </cell>
          <cell r="K3309" t="str">
            <v>SUNDA RAM</v>
          </cell>
          <cell r="L3309" t="str">
            <v>SECURITY GUARD</v>
          </cell>
          <cell r="M3309">
            <v>0</v>
          </cell>
          <cell r="N3309">
            <v>100674270457</v>
          </cell>
          <cell r="O3309">
            <v>100674270457</v>
          </cell>
          <cell r="P3309">
            <v>2017218859</v>
          </cell>
        </row>
        <row r="3310">
          <cell r="H3310">
            <v>69582</v>
          </cell>
          <cell r="I3310">
            <v>0</v>
          </cell>
          <cell r="J3310" t="str">
            <v>KAPIL SHARMA</v>
          </cell>
          <cell r="K3310" t="str">
            <v>RAMESH SHARMA</v>
          </cell>
          <cell r="L3310" t="str">
            <v>SECURITY GUARD</v>
          </cell>
          <cell r="M3310">
            <v>0</v>
          </cell>
          <cell r="N3310">
            <v>100902397601</v>
          </cell>
          <cell r="O3310">
            <v>100902397601</v>
          </cell>
          <cell r="P3310">
            <v>2017265108</v>
          </cell>
        </row>
        <row r="3311">
          <cell r="H3311">
            <v>69633</v>
          </cell>
          <cell r="I3311">
            <v>0</v>
          </cell>
          <cell r="J3311" t="str">
            <v>joginder</v>
          </cell>
          <cell r="K3311" t="str">
            <v>jagbir singh</v>
          </cell>
          <cell r="L3311" t="str">
            <v>SECURITY GUARD</v>
          </cell>
          <cell r="M3311">
            <v>0</v>
          </cell>
          <cell r="N3311">
            <v>101338096772</v>
          </cell>
          <cell r="O3311">
            <v>101338096772</v>
          </cell>
          <cell r="P3311">
            <v>2017265158</v>
          </cell>
        </row>
        <row r="3312">
          <cell r="H3312">
            <v>70569</v>
          </cell>
          <cell r="I3312">
            <v>0</v>
          </cell>
          <cell r="J3312" t="str">
            <v>YOGENDRA TIWARI</v>
          </cell>
          <cell r="K3312" t="str">
            <v>DAMODAR TIWARI</v>
          </cell>
          <cell r="L3312" t="str">
            <v>SECURITY GUARD</v>
          </cell>
          <cell r="M3312">
            <v>0</v>
          </cell>
          <cell r="N3312">
            <v>101352003107</v>
          </cell>
          <cell r="O3312">
            <v>101352003107</v>
          </cell>
          <cell r="P3312">
            <v>2017298018</v>
          </cell>
        </row>
        <row r="3313">
          <cell r="H3313">
            <v>71643</v>
          </cell>
          <cell r="I3313">
            <v>0</v>
          </cell>
          <cell r="J3313" t="str">
            <v>KRISHAN</v>
          </cell>
          <cell r="K3313" t="str">
            <v>TEK CHAND</v>
          </cell>
          <cell r="L3313" t="str">
            <v>SECURITY GUARD</v>
          </cell>
          <cell r="M3313">
            <v>0</v>
          </cell>
          <cell r="N3313">
            <v>101383949687</v>
          </cell>
          <cell r="O3313">
            <v>101383949687</v>
          </cell>
          <cell r="P3313">
            <v>2017394399</v>
          </cell>
        </row>
        <row r="3314">
          <cell r="H3314">
            <v>71744</v>
          </cell>
          <cell r="I3314">
            <v>0</v>
          </cell>
          <cell r="J3314" t="str">
            <v>JYOTI</v>
          </cell>
          <cell r="K3314" t="str">
            <v>RAMBARAN</v>
          </cell>
          <cell r="L3314" t="str">
            <v>SECURITY GUARD</v>
          </cell>
          <cell r="M3314">
            <v>0</v>
          </cell>
          <cell r="N3314">
            <v>101310737853</v>
          </cell>
          <cell r="O3314">
            <v>101310737853</v>
          </cell>
          <cell r="P3314">
            <v>2017394349</v>
          </cell>
        </row>
        <row r="3315">
          <cell r="H3315">
            <v>71823</v>
          </cell>
          <cell r="I3315">
            <v>0</v>
          </cell>
          <cell r="J3315" t="str">
            <v>REKHA</v>
          </cell>
          <cell r="K3315" t="str">
            <v>AZAD SINGH</v>
          </cell>
          <cell r="L3315" t="str">
            <v>SECURITY GUARD</v>
          </cell>
          <cell r="M3315">
            <v>0</v>
          </cell>
          <cell r="N3315">
            <v>101383949706</v>
          </cell>
          <cell r="O3315">
            <v>101383949706</v>
          </cell>
          <cell r="P3315">
            <v>2017394484</v>
          </cell>
        </row>
        <row r="3316">
          <cell r="H3316">
            <v>71870</v>
          </cell>
          <cell r="I3316">
            <v>0</v>
          </cell>
          <cell r="J3316" t="str">
            <v>SAGAR</v>
          </cell>
          <cell r="K3316" t="str">
            <v>JAGBIR SINGH</v>
          </cell>
          <cell r="L3316" t="str">
            <v>SECURITY GUARD</v>
          </cell>
          <cell r="M3316">
            <v>0</v>
          </cell>
          <cell r="N3316">
            <v>101383949660</v>
          </cell>
          <cell r="O3316">
            <v>101383949660</v>
          </cell>
          <cell r="P3316">
            <v>2017394527</v>
          </cell>
        </row>
        <row r="3317">
          <cell r="H3317">
            <v>72773</v>
          </cell>
          <cell r="I3317">
            <v>0</v>
          </cell>
          <cell r="J3317" t="str">
            <v>RISHI PAL</v>
          </cell>
          <cell r="K3317" t="str">
            <v>SATBIR SINGH</v>
          </cell>
          <cell r="L3317" t="str">
            <v>SECURITY GUARD</v>
          </cell>
          <cell r="M3317">
            <v>0</v>
          </cell>
          <cell r="N3317" t="str">
            <v>101038810490 </v>
          </cell>
          <cell r="O3317" t="str">
            <v>101038810490 </v>
          </cell>
          <cell r="P3317" t="e">
            <v>#N/A</v>
          </cell>
        </row>
        <row r="3318">
          <cell r="H3318">
            <v>73308</v>
          </cell>
          <cell r="I3318">
            <v>0</v>
          </cell>
          <cell r="J3318" t="str">
            <v>AMAN</v>
          </cell>
          <cell r="K3318" t="str">
            <v>BALBIR</v>
          </cell>
          <cell r="L3318" t="str">
            <v>SECURITY GUARD</v>
          </cell>
          <cell r="M3318">
            <v>0</v>
          </cell>
          <cell r="N3318" t="str">
            <v>101235022249 </v>
          </cell>
          <cell r="O3318" t="str">
            <v>101235022249 </v>
          </cell>
          <cell r="P3318" t="e">
            <v>#N/A</v>
          </cell>
        </row>
        <row r="3319">
          <cell r="H3319">
            <v>73309</v>
          </cell>
          <cell r="I3319">
            <v>0</v>
          </cell>
          <cell r="J3319" t="str">
            <v>ASHISH</v>
          </cell>
          <cell r="K3319" t="str">
            <v>LAXMAN</v>
          </cell>
          <cell r="L3319" t="str">
            <v>SECURITY GUARD</v>
          </cell>
          <cell r="M3319">
            <v>0</v>
          </cell>
          <cell r="N3319" t="str">
            <v>101408964186</v>
          </cell>
          <cell r="O3319" t="str">
            <v>101408964186</v>
          </cell>
          <cell r="P3319" t="e">
            <v>#N/A</v>
          </cell>
        </row>
        <row r="3320">
          <cell r="H3320">
            <v>73310</v>
          </cell>
          <cell r="I3320">
            <v>0</v>
          </cell>
          <cell r="J3320" t="str">
            <v>NAVEEN</v>
          </cell>
          <cell r="K3320" t="str">
            <v>SAMUNDER</v>
          </cell>
          <cell r="L3320" t="str">
            <v>SECURITY GUARD</v>
          </cell>
          <cell r="M3320">
            <v>0</v>
          </cell>
          <cell r="N3320" t="str">
            <v>101408964193</v>
          </cell>
          <cell r="O3320" t="str">
            <v>101408964193</v>
          </cell>
          <cell r="P3320" t="e">
            <v>#N/A</v>
          </cell>
        </row>
        <row r="3321">
          <cell r="H3321">
            <v>73599</v>
          </cell>
          <cell r="I3321">
            <v>0</v>
          </cell>
          <cell r="J3321" t="str">
            <v>NEELAM</v>
          </cell>
          <cell r="K3321" t="str">
            <v>JAY BHAGWAN</v>
          </cell>
          <cell r="L3321" t="str">
            <v>LADY GUARD</v>
          </cell>
          <cell r="M3321">
            <v>0</v>
          </cell>
          <cell r="N3321" t="e">
            <v>#N/A</v>
          </cell>
          <cell r="O3321" t="str">
            <v>101277964152 </v>
          </cell>
          <cell r="P3321" t="e">
            <v>#N/A</v>
          </cell>
        </row>
        <row r="3322">
          <cell r="H3322">
            <v>73607</v>
          </cell>
          <cell r="I3322">
            <v>0</v>
          </cell>
          <cell r="J3322" t="str">
            <v>RAJNI</v>
          </cell>
          <cell r="K3322" t="str">
            <v>NARAYAN DAS</v>
          </cell>
          <cell r="L3322" t="str">
            <v>LADY GUARD</v>
          </cell>
          <cell r="M3322">
            <v>0</v>
          </cell>
          <cell r="N3322" t="e">
            <v>#N/A</v>
          </cell>
          <cell r="O3322">
            <v>101420355065</v>
          </cell>
          <cell r="P3322" t="e">
            <v>#N/A</v>
          </cell>
        </row>
        <row r="3323">
          <cell r="H3323">
            <v>73667</v>
          </cell>
          <cell r="I3323">
            <v>0</v>
          </cell>
          <cell r="J3323" t="str">
            <v>JYOTI</v>
          </cell>
          <cell r="K3323" t="str">
            <v>SUKHPAL</v>
          </cell>
          <cell r="L3323" t="str">
            <v>LADY GUARD</v>
          </cell>
          <cell r="M3323">
            <v>0</v>
          </cell>
          <cell r="N3323" t="e">
            <v>#N/A</v>
          </cell>
          <cell r="O3323">
            <v>101420355083</v>
          </cell>
          <cell r="P3323" t="e">
            <v>#N/A</v>
          </cell>
        </row>
        <row r="3324">
          <cell r="H3324">
            <v>33215</v>
          </cell>
          <cell r="I3324">
            <v>0</v>
          </cell>
          <cell r="J3324" t="str">
            <v>SHYAM NANDAN CHOUDHARY</v>
          </cell>
          <cell r="K3324" t="str">
            <v>KRISHNA CHOUDHARY</v>
          </cell>
          <cell r="L3324" t="str">
            <v>SECURITY GUARD</v>
          </cell>
          <cell r="M3324" t="str">
            <v>DL/11810/14068</v>
          </cell>
          <cell r="N3324">
            <v>100355153118</v>
          </cell>
          <cell r="O3324">
            <v>100355153118</v>
          </cell>
          <cell r="P3324">
            <v>2005642055</v>
          </cell>
        </row>
        <row r="3325">
          <cell r="H3325">
            <v>42568</v>
          </cell>
          <cell r="I3325">
            <v>0</v>
          </cell>
          <cell r="J3325" t="str">
            <v>RAVINDER KUMAR SINGH</v>
          </cell>
          <cell r="K3325" t="str">
            <v>KAPIL DEV SINGH</v>
          </cell>
          <cell r="L3325" t="str">
            <v>SECURITY GUARD</v>
          </cell>
          <cell r="M3325" t="str">
            <v>DL/11810/31981</v>
          </cell>
          <cell r="N3325">
            <v>100311344068</v>
          </cell>
          <cell r="O3325">
            <v>100311344068</v>
          </cell>
          <cell r="P3325" t="str">
            <v>2011758492</v>
          </cell>
        </row>
        <row r="3326">
          <cell r="H3326">
            <v>49569</v>
          </cell>
          <cell r="I3326">
            <v>0</v>
          </cell>
          <cell r="J3326" t="str">
            <v>SUNIL KUMAR SINGH</v>
          </cell>
          <cell r="K3326" t="str">
            <v>LT T.N SINGH</v>
          </cell>
          <cell r="L3326" t="str">
            <v>SECURITY GUARD</v>
          </cell>
          <cell r="M3326" t="str">
            <v>DL/11810/62200</v>
          </cell>
          <cell r="N3326">
            <v>100616908191</v>
          </cell>
          <cell r="O3326">
            <v>100616908191</v>
          </cell>
          <cell r="P3326">
            <v>0</v>
          </cell>
        </row>
        <row r="3327">
          <cell r="H3327">
            <v>56937</v>
          </cell>
          <cell r="I3327">
            <v>0</v>
          </cell>
          <cell r="J3327" t="str">
            <v>NIWASH KUMAR</v>
          </cell>
          <cell r="K3327" t="str">
            <v>CHANDEHRSHWAR</v>
          </cell>
          <cell r="L3327" t="str">
            <v>SECURITY GUARD</v>
          </cell>
          <cell r="M3327" t="str">
            <v>DL/11810/68716</v>
          </cell>
          <cell r="N3327">
            <v>100758219040</v>
          </cell>
          <cell r="O3327">
            <v>100758219040</v>
          </cell>
          <cell r="P3327">
            <v>2016202817</v>
          </cell>
        </row>
        <row r="3328">
          <cell r="H3328">
            <v>58394</v>
          </cell>
          <cell r="I3328">
            <v>0</v>
          </cell>
          <cell r="J3328" t="str">
            <v>SATYENDRA THAKUR</v>
          </cell>
          <cell r="K3328" t="str">
            <v>RAMADHAR THAKUR</v>
          </cell>
          <cell r="L3328" t="str">
            <v>GUNMAN</v>
          </cell>
          <cell r="M3328" t="str">
            <v>DL/11810/101031</v>
          </cell>
          <cell r="N3328">
            <v>101016793886</v>
          </cell>
          <cell r="O3328">
            <v>101016793886</v>
          </cell>
          <cell r="P3328">
            <v>2017136382</v>
          </cell>
        </row>
        <row r="3329">
          <cell r="H3329">
            <v>65540</v>
          </cell>
          <cell r="I3329">
            <v>0</v>
          </cell>
          <cell r="J3329" t="str">
            <v>MUKESH YADAV</v>
          </cell>
          <cell r="K3329" t="str">
            <v>VIJAY PAL YADAV</v>
          </cell>
          <cell r="L3329" t="str">
            <v>SECURITY GUARD</v>
          </cell>
          <cell r="M3329">
            <v>0</v>
          </cell>
          <cell r="N3329">
            <v>101326056743</v>
          </cell>
          <cell r="O3329">
            <v>101326056743</v>
          </cell>
          <cell r="P3329">
            <v>2017136302</v>
          </cell>
        </row>
        <row r="3330">
          <cell r="H3330">
            <v>71828</v>
          </cell>
          <cell r="I3330">
            <v>0</v>
          </cell>
          <cell r="J3330" t="str">
            <v>RAJESH SINGH</v>
          </cell>
          <cell r="K3330" t="str">
            <v>BHAGWATI</v>
          </cell>
          <cell r="L3330" t="str">
            <v>SECURITY GUARD</v>
          </cell>
          <cell r="M3330">
            <v>0</v>
          </cell>
          <cell r="N3330">
            <v>100429334200</v>
          </cell>
          <cell r="O3330">
            <v>100429334200</v>
          </cell>
          <cell r="P3330">
            <v>2017394499</v>
          </cell>
        </row>
        <row r="3331">
          <cell r="H3331">
            <v>72457</v>
          </cell>
          <cell r="I3331">
            <v>0</v>
          </cell>
          <cell r="J3331" t="str">
            <v>RAHUL</v>
          </cell>
          <cell r="K3331" t="str">
            <v>MUNNA LAL</v>
          </cell>
          <cell r="L3331" t="str">
            <v>SECURITY GUARD</v>
          </cell>
          <cell r="M3331">
            <v>0</v>
          </cell>
          <cell r="N3331">
            <v>101222567895</v>
          </cell>
          <cell r="O3331">
            <v>101222567895</v>
          </cell>
          <cell r="P3331">
            <v>2017455654</v>
          </cell>
        </row>
        <row r="3332">
          <cell r="H3332">
            <v>73078</v>
          </cell>
          <cell r="I3332">
            <v>0</v>
          </cell>
          <cell r="J3332" t="str">
            <v>ABADHESH SHARMA</v>
          </cell>
          <cell r="K3332" t="str">
            <v>BALIRAM SHARMA</v>
          </cell>
          <cell r="L3332" t="str">
            <v>GUNMAN</v>
          </cell>
          <cell r="M3332">
            <v>0</v>
          </cell>
          <cell r="N3332">
            <v>100691780148</v>
          </cell>
          <cell r="O3332">
            <v>100691780148</v>
          </cell>
          <cell r="P3332" t="e">
            <v>#N/A</v>
          </cell>
        </row>
        <row r="3333">
          <cell r="H3333">
            <v>66951</v>
          </cell>
          <cell r="I3333">
            <v>0</v>
          </cell>
          <cell r="J3333" t="str">
            <v>NANDAN KUMAR</v>
          </cell>
          <cell r="K3333" t="str">
            <v>SADHU RAM</v>
          </cell>
          <cell r="L3333" t="str">
            <v>SUB STATION OPERATOR</v>
          </cell>
          <cell r="M3333">
            <v>0</v>
          </cell>
          <cell r="N3333">
            <v>100876599096</v>
          </cell>
          <cell r="O3333">
            <v>100876599096</v>
          </cell>
          <cell r="P3333" t="e">
            <v>#N/A</v>
          </cell>
        </row>
        <row r="3334">
          <cell r="H3334">
            <v>66952</v>
          </cell>
          <cell r="I3334">
            <v>0</v>
          </cell>
          <cell r="J3334" t="str">
            <v>BRAJESH KUMAR SAHU</v>
          </cell>
          <cell r="K3334" t="str">
            <v>AGHANU SAHU</v>
          </cell>
          <cell r="L3334" t="str">
            <v>SUB STATION OPERATOR</v>
          </cell>
          <cell r="M3334">
            <v>0</v>
          </cell>
          <cell r="N3334">
            <v>101117981797</v>
          </cell>
          <cell r="O3334">
            <v>101117981797</v>
          </cell>
          <cell r="P3334" t="e">
            <v>#N/A</v>
          </cell>
        </row>
        <row r="3335">
          <cell r="H3335">
            <v>66953</v>
          </cell>
          <cell r="I3335">
            <v>0</v>
          </cell>
          <cell r="J3335" t="str">
            <v>NITIN JHARIYA</v>
          </cell>
          <cell r="K3335" t="str">
            <v>BHOOMA PRASAD</v>
          </cell>
          <cell r="L3335" t="str">
            <v>SUB STATION OPERATOR</v>
          </cell>
          <cell r="M3335">
            <v>0</v>
          </cell>
          <cell r="N3335">
            <v>101311477126</v>
          </cell>
          <cell r="O3335">
            <v>101311477126</v>
          </cell>
          <cell r="P3335" t="e">
            <v>#N/A</v>
          </cell>
        </row>
        <row r="3336">
          <cell r="H3336">
            <v>66954</v>
          </cell>
          <cell r="I3336">
            <v>0</v>
          </cell>
          <cell r="J3336" t="str">
            <v>ANAND SINGH MARKAM</v>
          </cell>
          <cell r="K3336" t="str">
            <v>KAMAL SINGH MARKAM</v>
          </cell>
          <cell r="L3336" t="str">
            <v>SUB STATION OPERATOR</v>
          </cell>
          <cell r="M3336">
            <v>0</v>
          </cell>
          <cell r="N3336">
            <v>101077094088</v>
          </cell>
          <cell r="O3336">
            <v>101077094088</v>
          </cell>
          <cell r="P3336" t="e">
            <v>#N/A</v>
          </cell>
        </row>
        <row r="3337">
          <cell r="H3337">
            <v>70723</v>
          </cell>
          <cell r="I3337">
            <v>0</v>
          </cell>
          <cell r="J3337" t="str">
            <v>BHAIYALAL</v>
          </cell>
          <cell r="K3337" t="str">
            <v>MANGAL SINGH</v>
          </cell>
          <cell r="L3337" t="str">
            <v>FUSE OF  CALL</v>
          </cell>
          <cell r="M3337">
            <v>0</v>
          </cell>
          <cell r="N3337">
            <v>101192149077</v>
          </cell>
          <cell r="O3337">
            <v>101192149077</v>
          </cell>
          <cell r="P3337" t="e">
            <v>#N/A</v>
          </cell>
        </row>
        <row r="3338">
          <cell r="H3338">
            <v>70724</v>
          </cell>
          <cell r="I3338">
            <v>0</v>
          </cell>
          <cell r="J3338" t="str">
            <v>MOHAN LAL</v>
          </cell>
          <cell r="K3338" t="str">
            <v>DADU LAL</v>
          </cell>
          <cell r="L3338" t="str">
            <v>FUSE OF  CALL</v>
          </cell>
          <cell r="M3338">
            <v>0</v>
          </cell>
          <cell r="N3338">
            <v>101357096813</v>
          </cell>
          <cell r="O3338">
            <v>101357096813</v>
          </cell>
          <cell r="P3338" t="e">
            <v>#N/A</v>
          </cell>
        </row>
        <row r="3339">
          <cell r="H3339">
            <v>70725</v>
          </cell>
          <cell r="I3339">
            <v>0</v>
          </cell>
          <cell r="J3339" t="str">
            <v>PRATAP SINGH</v>
          </cell>
          <cell r="K3339" t="str">
            <v>BAIGA SINGH</v>
          </cell>
          <cell r="L3339" t="str">
            <v>HELPER</v>
          </cell>
          <cell r="M3339">
            <v>0</v>
          </cell>
          <cell r="N3339">
            <v>101357096866</v>
          </cell>
          <cell r="O3339">
            <v>101357096866</v>
          </cell>
          <cell r="P3339" t="e">
            <v>#N/A</v>
          </cell>
        </row>
        <row r="3340">
          <cell r="H3340">
            <v>70726</v>
          </cell>
          <cell r="I3340">
            <v>0</v>
          </cell>
          <cell r="J3340" t="str">
            <v>MOOLCHAND MARAVI</v>
          </cell>
          <cell r="K3340" t="str">
            <v>DAYARAM MARAVI</v>
          </cell>
          <cell r="L3340" t="str">
            <v>HELPER</v>
          </cell>
          <cell r="M3340">
            <v>0</v>
          </cell>
          <cell r="N3340">
            <v>101357096897</v>
          </cell>
          <cell r="O3340">
            <v>101357096897</v>
          </cell>
          <cell r="P3340" t="e">
            <v>#N/A</v>
          </cell>
        </row>
        <row r="3341">
          <cell r="H3341">
            <v>70727</v>
          </cell>
          <cell r="I3341">
            <v>0</v>
          </cell>
          <cell r="J3341" t="str">
            <v>BALI LAL SAHU</v>
          </cell>
          <cell r="K3341" t="str">
            <v>JAGDEESH PRADSAD</v>
          </cell>
          <cell r="L3341" t="str">
            <v>HELPER</v>
          </cell>
          <cell r="M3341">
            <v>0</v>
          </cell>
          <cell r="N3341">
            <v>101357096673</v>
          </cell>
          <cell r="O3341">
            <v>101357096673</v>
          </cell>
          <cell r="P3341" t="e">
            <v>#N/A</v>
          </cell>
        </row>
        <row r="3342">
          <cell r="H3342">
            <v>70728</v>
          </cell>
          <cell r="I3342">
            <v>0</v>
          </cell>
          <cell r="J3342" t="str">
            <v>PHOOL SINGH</v>
          </cell>
          <cell r="K3342" t="str">
            <v>PHUNDI LAL</v>
          </cell>
          <cell r="L3342" t="str">
            <v>HELPER</v>
          </cell>
          <cell r="M3342">
            <v>0</v>
          </cell>
          <cell r="N3342">
            <v>101357096734</v>
          </cell>
          <cell r="O3342">
            <v>101357096734</v>
          </cell>
          <cell r="P3342" t="e">
            <v>#N/A</v>
          </cell>
        </row>
        <row r="3343">
          <cell r="H3343">
            <v>69907</v>
          </cell>
          <cell r="I3343">
            <v>0</v>
          </cell>
          <cell r="J3343" t="str">
            <v>KAPIL KUMAR GOUTAM</v>
          </cell>
          <cell r="K3343" t="str">
            <v>NAND KUMAR GOUTAM</v>
          </cell>
          <cell r="L3343" t="str">
            <v>SUB STATION OPERATOR</v>
          </cell>
          <cell r="M3343">
            <v>0</v>
          </cell>
          <cell r="N3343">
            <v>100716858483</v>
          </cell>
          <cell r="O3343">
            <v>100716858483</v>
          </cell>
          <cell r="P3343">
            <v>8100291231</v>
          </cell>
        </row>
        <row r="3344">
          <cell r="H3344">
            <v>69908</v>
          </cell>
          <cell r="I3344">
            <v>0</v>
          </cell>
          <cell r="J3344" t="str">
            <v>ABDUL AZHAR KHAN</v>
          </cell>
          <cell r="K3344" t="str">
            <v>VAHIDA KHAN</v>
          </cell>
          <cell r="L3344" t="str">
            <v>HELPER</v>
          </cell>
          <cell r="M3344">
            <v>0</v>
          </cell>
          <cell r="N3344">
            <v>101340872036</v>
          </cell>
          <cell r="O3344">
            <v>101340872036</v>
          </cell>
          <cell r="P3344">
            <v>8100292085</v>
          </cell>
        </row>
        <row r="3345">
          <cell r="H3345">
            <v>69910</v>
          </cell>
          <cell r="I3345">
            <v>0</v>
          </cell>
          <cell r="J3345" t="str">
            <v>RAMAWTAR</v>
          </cell>
          <cell r="K3345" t="str">
            <v>RAM SAHAY</v>
          </cell>
          <cell r="L3345" t="str">
            <v>SUB STATION OPERATOR</v>
          </cell>
          <cell r="M3345">
            <v>0</v>
          </cell>
          <cell r="N3345">
            <v>101169836569</v>
          </cell>
          <cell r="O3345">
            <v>101169836569</v>
          </cell>
          <cell r="P3345">
            <v>8100290711</v>
          </cell>
        </row>
        <row r="3346">
          <cell r="H3346">
            <v>71065</v>
          </cell>
          <cell r="I3346">
            <v>0</v>
          </cell>
          <cell r="J3346" t="str">
            <v>SHIVAM KUSHWAHA</v>
          </cell>
          <cell r="K3346" t="str">
            <v>RAM RATAN</v>
          </cell>
          <cell r="L3346" t="str">
            <v>SUB STATION OPERATOR</v>
          </cell>
          <cell r="M3346">
            <v>0</v>
          </cell>
          <cell r="N3346">
            <v>101367690219</v>
          </cell>
          <cell r="O3346">
            <v>101367690219</v>
          </cell>
          <cell r="P3346" t="e">
            <v>#N/A</v>
          </cell>
        </row>
        <row r="3347">
          <cell r="H3347">
            <v>48018</v>
          </cell>
          <cell r="I3347">
            <v>0</v>
          </cell>
          <cell r="J3347" t="str">
            <v>JAGDISH</v>
          </cell>
          <cell r="K3347" t="str">
            <v>BAL CHAND</v>
          </cell>
          <cell r="L3347" t="str">
            <v>SECURITY GUARD</v>
          </cell>
          <cell r="M3347" t="str">
            <v>DL/11810/53082</v>
          </cell>
          <cell r="N3347">
            <v>100170399737</v>
          </cell>
          <cell r="O3347">
            <v>100170399737</v>
          </cell>
          <cell r="P3347">
            <v>2006104854</v>
          </cell>
        </row>
        <row r="3348">
          <cell r="H3348">
            <v>48821</v>
          </cell>
          <cell r="I3348">
            <v>0</v>
          </cell>
          <cell r="J3348" t="str">
            <v>RISHIKESH TIWARI</v>
          </cell>
          <cell r="K3348" t="str">
            <v>RAM CHANDRA TIWARI</v>
          </cell>
          <cell r="L3348" t="str">
            <v>SECURITY GUARD</v>
          </cell>
          <cell r="M3348" t="str">
            <v>DL/11810/55772</v>
          </cell>
          <cell r="N3348">
            <v>100313953931</v>
          </cell>
          <cell r="O3348">
            <v>100313953931</v>
          </cell>
          <cell r="P3348">
            <v>0</v>
          </cell>
        </row>
        <row r="3349">
          <cell r="H3349">
            <v>49385</v>
          </cell>
          <cell r="I3349">
            <v>0</v>
          </cell>
          <cell r="J3349" t="str">
            <v>HARI BANSH PANDEY</v>
          </cell>
          <cell r="K3349" t="str">
            <v>RAMA SHANKAR PANDEY</v>
          </cell>
          <cell r="L3349" t="str">
            <v>SECURITY GUARD</v>
          </cell>
          <cell r="M3349" t="str">
            <v>DL/11810/58543</v>
          </cell>
          <cell r="N3349">
            <v>100161236390</v>
          </cell>
          <cell r="O3349">
            <v>100161236390</v>
          </cell>
          <cell r="P3349">
            <v>2006307581</v>
          </cell>
        </row>
        <row r="3350">
          <cell r="H3350">
            <v>63478</v>
          </cell>
          <cell r="I3350">
            <v>0</v>
          </cell>
          <cell r="J3350" t="str">
            <v>GURDEEP YADAV</v>
          </cell>
          <cell r="K3350" t="str">
            <v>SUBHASH CHANDRA</v>
          </cell>
          <cell r="L3350" t="str">
            <v>SECURITY GUARD</v>
          </cell>
          <cell r="M3350">
            <v>0</v>
          </cell>
          <cell r="N3350">
            <v>101352003078</v>
          </cell>
          <cell r="O3350">
            <v>101352003078</v>
          </cell>
          <cell r="P3350">
            <v>2016922934</v>
          </cell>
        </row>
        <row r="3351">
          <cell r="H3351">
            <v>72450</v>
          </cell>
          <cell r="I3351">
            <v>0</v>
          </cell>
          <cell r="J3351" t="str">
            <v>RANJEET KUMAR</v>
          </cell>
          <cell r="K3351" t="str">
            <v>RAMAYAN RAY</v>
          </cell>
          <cell r="L3351" t="str">
            <v>SECURITY GUARD</v>
          </cell>
          <cell r="M3351">
            <v>0</v>
          </cell>
          <cell r="N3351">
            <v>101399616995</v>
          </cell>
          <cell r="O3351">
            <v>101399616995</v>
          </cell>
          <cell r="P3351">
            <v>2017455668</v>
          </cell>
        </row>
        <row r="3352">
          <cell r="H3352">
            <v>72501</v>
          </cell>
          <cell r="I3352">
            <v>0</v>
          </cell>
          <cell r="J3352" t="str">
            <v>shivakant tiwari</v>
          </cell>
          <cell r="K3352" t="str">
            <v>RAM VANS TIWARI</v>
          </cell>
          <cell r="L3352" t="str">
            <v>SECURITY GUARD</v>
          </cell>
          <cell r="M3352">
            <v>0</v>
          </cell>
          <cell r="N3352">
            <v>101399252304</v>
          </cell>
          <cell r="O3352">
            <v>101399252304</v>
          </cell>
          <cell r="P3352" t="e">
            <v>#N/A</v>
          </cell>
        </row>
        <row r="3353">
          <cell r="H3353">
            <v>28881</v>
          </cell>
          <cell r="I3353">
            <v>0</v>
          </cell>
          <cell r="J3353" t="str">
            <v>RAVINDER KUMAR THAKUR</v>
          </cell>
          <cell r="K3353" t="str">
            <v>CHANDRAMA THAKUR</v>
          </cell>
          <cell r="L3353" t="str">
            <v>INSPECTOR</v>
          </cell>
          <cell r="M3353" t="str">
            <v>DL/11810/8315</v>
          </cell>
          <cell r="N3353">
            <v>100311031454</v>
          </cell>
          <cell r="O3353">
            <v>100311031454</v>
          </cell>
          <cell r="P3353">
            <v>0</v>
          </cell>
        </row>
        <row r="3354">
          <cell r="H3354">
            <v>47891</v>
          </cell>
          <cell r="I3354">
            <v>0</v>
          </cell>
          <cell r="J3354" t="str">
            <v>NUTAN GUPTA</v>
          </cell>
          <cell r="K3354" t="str">
            <v>HARI NARAYAN GUPTA</v>
          </cell>
          <cell r="L3354" t="str">
            <v>LADY SEARCHER</v>
          </cell>
          <cell r="M3354" t="str">
            <v>DL/11810/52402</v>
          </cell>
          <cell r="N3354">
            <v>100258574874</v>
          </cell>
          <cell r="O3354">
            <v>100258574874</v>
          </cell>
          <cell r="P3354">
            <v>0</v>
          </cell>
        </row>
        <row r="3355">
          <cell r="H3355">
            <v>57479</v>
          </cell>
          <cell r="I3355">
            <v>0</v>
          </cell>
          <cell r="J3355" t="str">
            <v>PRITHAVI NATH SINGH</v>
          </cell>
          <cell r="K3355" t="str">
            <v>PARMATMA SINGH</v>
          </cell>
          <cell r="L3355" t="str">
            <v>SECURITY GUARD</v>
          </cell>
          <cell r="M3355">
            <v>0</v>
          </cell>
          <cell r="N3355">
            <v>100949203202</v>
          </cell>
          <cell r="O3355">
            <v>100949203202</v>
          </cell>
          <cell r="P3355">
            <v>0</v>
          </cell>
        </row>
        <row r="3356">
          <cell r="H3356">
            <v>62032</v>
          </cell>
          <cell r="I3356">
            <v>0</v>
          </cell>
          <cell r="J3356" t="str">
            <v>CHANDAN KUMAR SINGH</v>
          </cell>
          <cell r="K3356" t="str">
            <v>PURAN SINGH</v>
          </cell>
          <cell r="L3356" t="str">
            <v>SECURITY GUARD</v>
          </cell>
          <cell r="M3356">
            <v>0</v>
          </cell>
          <cell r="N3356">
            <v>100122371023</v>
          </cell>
          <cell r="O3356">
            <v>100122371023</v>
          </cell>
          <cell r="P3356">
            <v>0</v>
          </cell>
        </row>
        <row r="3357">
          <cell r="H3357">
            <v>63761</v>
          </cell>
          <cell r="I3357">
            <v>0</v>
          </cell>
          <cell r="J3357" t="str">
            <v>POONAM VERMA</v>
          </cell>
          <cell r="K3357" t="str">
            <v>PARSHU RAM</v>
          </cell>
          <cell r="L3357" t="str">
            <v>SECURITY GUARD</v>
          </cell>
          <cell r="M3357">
            <v>0</v>
          </cell>
          <cell r="N3357">
            <v>101354928000</v>
          </cell>
          <cell r="O3357">
            <v>101354928000</v>
          </cell>
          <cell r="P3357">
            <v>0</v>
          </cell>
        </row>
        <row r="3358">
          <cell r="H3358">
            <v>65309</v>
          </cell>
          <cell r="I3358">
            <v>0</v>
          </cell>
          <cell r="J3358" t="str">
            <v>PRAMOD KUMAR SINGH</v>
          </cell>
          <cell r="K3358" t="str">
            <v>LATE RAM NARAYAN SINGH</v>
          </cell>
          <cell r="L3358" t="str">
            <v>SECURITY GUARD</v>
          </cell>
          <cell r="M3358">
            <v>0</v>
          </cell>
          <cell r="N3358">
            <v>101279144496</v>
          </cell>
          <cell r="O3358">
            <v>101279144496</v>
          </cell>
          <cell r="P3358">
            <v>0</v>
          </cell>
        </row>
        <row r="3359">
          <cell r="H3359">
            <v>69730</v>
          </cell>
          <cell r="I3359">
            <v>0</v>
          </cell>
          <cell r="J3359" t="str">
            <v>JANARDAN PANDEY</v>
          </cell>
          <cell r="K3359" t="str">
            <v>GAJADHAR PANDEY</v>
          </cell>
          <cell r="L3359" t="str">
            <v>SECURITY GUARD</v>
          </cell>
          <cell r="M3359">
            <v>0</v>
          </cell>
          <cell r="N3359">
            <v>100172396431</v>
          </cell>
          <cell r="O3359">
            <v>100172396431</v>
          </cell>
          <cell r="P3359">
            <v>0</v>
          </cell>
        </row>
        <row r="3360">
          <cell r="H3360">
            <v>70896</v>
          </cell>
          <cell r="I3360">
            <v>0</v>
          </cell>
          <cell r="J3360" t="str">
            <v>SATISH KUMAR</v>
          </cell>
          <cell r="K3360" t="str">
            <v>KAMESHWAR PRASAD</v>
          </cell>
          <cell r="L3360" t="str">
            <v>SECURITY GUARD</v>
          </cell>
          <cell r="M3360">
            <v>0</v>
          </cell>
          <cell r="N3360">
            <v>100341146872</v>
          </cell>
          <cell r="O3360">
            <v>100341146872</v>
          </cell>
          <cell r="P3360">
            <v>0</v>
          </cell>
        </row>
        <row r="3361">
          <cell r="H3361">
            <v>73120</v>
          </cell>
          <cell r="I3361">
            <v>0</v>
          </cell>
          <cell r="J3361" t="str">
            <v>BALIRAAM SINGH</v>
          </cell>
          <cell r="K3361" t="str">
            <v>HARI KISHOR SINGH</v>
          </cell>
          <cell r="L3361" t="str">
            <v>INSPECTOR</v>
          </cell>
          <cell r="M3361">
            <v>0</v>
          </cell>
          <cell r="N3361" t="e">
            <v>#N/A</v>
          </cell>
          <cell r="O3361" t="e">
            <v>#N/A</v>
          </cell>
          <cell r="P3361" t="e">
            <v>#N/A</v>
          </cell>
        </row>
        <row r="3362">
          <cell r="H3362">
            <v>73121</v>
          </cell>
          <cell r="I3362">
            <v>0</v>
          </cell>
          <cell r="J3362" t="str">
            <v>OMPAL</v>
          </cell>
          <cell r="K3362" t="str">
            <v>RAM BABU</v>
          </cell>
          <cell r="L3362" t="str">
            <v>SECURITY GUARD</v>
          </cell>
          <cell r="M3362">
            <v>0</v>
          </cell>
          <cell r="N3362" t="e">
            <v>#N/A</v>
          </cell>
          <cell r="O3362" t="e">
            <v>#N/A</v>
          </cell>
          <cell r="P3362" t="e">
            <v>#N/A</v>
          </cell>
        </row>
        <row r="3363">
          <cell r="H3363">
            <v>73129</v>
          </cell>
          <cell r="I3363">
            <v>0</v>
          </cell>
          <cell r="J3363" t="str">
            <v>MOHAN SINGH MEENA</v>
          </cell>
          <cell r="K3363" t="str">
            <v>AMAR SINGH MEENA</v>
          </cell>
          <cell r="L3363" t="str">
            <v>SECURITY GUARD</v>
          </cell>
          <cell r="M3363">
            <v>0</v>
          </cell>
          <cell r="N3363" t="e">
            <v>#N/A</v>
          </cell>
          <cell r="O3363" t="e">
            <v>#N/A</v>
          </cell>
          <cell r="P3363" t="e">
            <v>#N/A</v>
          </cell>
        </row>
        <row r="3364">
          <cell r="H3364">
            <v>73324</v>
          </cell>
          <cell r="I3364">
            <v>0</v>
          </cell>
          <cell r="J3364" t="str">
            <v>DHARMENDRA KUMAR</v>
          </cell>
          <cell r="K3364" t="str">
            <v>DINESH SHARMA</v>
          </cell>
          <cell r="L3364" t="str">
            <v>SECURITY GUARD</v>
          </cell>
          <cell r="M3364">
            <v>0</v>
          </cell>
          <cell r="N3364" t="e">
            <v>#N/A</v>
          </cell>
          <cell r="O3364" t="e">
            <v>#N/A</v>
          </cell>
          <cell r="P3364" t="e">
            <v>#N/A</v>
          </cell>
        </row>
        <row r="3365">
          <cell r="H3365">
            <v>63656</v>
          </cell>
          <cell r="I3365">
            <v>0</v>
          </cell>
          <cell r="J3365" t="str">
            <v>NARESH KUMAR</v>
          </cell>
          <cell r="K3365" t="str">
            <v>YADRAM</v>
          </cell>
          <cell r="L3365" t="str">
            <v>SECURITY GUARD</v>
          </cell>
          <cell r="M3365">
            <v>0</v>
          </cell>
          <cell r="N3365">
            <v>101234350812</v>
          </cell>
          <cell r="O3365">
            <v>101234350812</v>
          </cell>
          <cell r="P3365">
            <v>6717051929</v>
          </cell>
        </row>
        <row r="3366">
          <cell r="H3366">
            <v>63657</v>
          </cell>
          <cell r="I3366">
            <v>0</v>
          </cell>
          <cell r="J3366" t="str">
            <v>MANOJ KUMAR</v>
          </cell>
          <cell r="K3366" t="str">
            <v>DALCHAND</v>
          </cell>
          <cell r="L3366" t="str">
            <v>SECURITY GUARD</v>
          </cell>
          <cell r="M3366">
            <v>0</v>
          </cell>
          <cell r="N3366">
            <v>101181809724</v>
          </cell>
          <cell r="O3366">
            <v>101181809724</v>
          </cell>
          <cell r="P3366">
            <v>6717051931</v>
          </cell>
        </row>
        <row r="3367">
          <cell r="H3367">
            <v>63816</v>
          </cell>
          <cell r="I3367">
            <v>0</v>
          </cell>
          <cell r="J3367" t="str">
            <v>TEJVIR SINGH</v>
          </cell>
          <cell r="K3367" t="str">
            <v>VIRENDER PAL SINGH</v>
          </cell>
          <cell r="L3367" t="str">
            <v>SECURITY GUARD</v>
          </cell>
          <cell r="M3367">
            <v>0</v>
          </cell>
          <cell r="N3367">
            <v>101234350820</v>
          </cell>
          <cell r="O3367">
            <v>101234350820</v>
          </cell>
          <cell r="P3367" t="e">
            <v>#N/A</v>
          </cell>
        </row>
        <row r="3368">
          <cell r="H3368">
            <v>70827</v>
          </cell>
          <cell r="I3368">
            <v>0</v>
          </cell>
          <cell r="J3368" t="str">
            <v>MAHAVEER SINGH</v>
          </cell>
          <cell r="K3368" t="str">
            <v>CHANDAN SINGH</v>
          </cell>
          <cell r="L3368" t="str">
            <v>SECURITY GUARD</v>
          </cell>
          <cell r="M3368">
            <v>0</v>
          </cell>
          <cell r="N3368">
            <v>101357133696</v>
          </cell>
          <cell r="O3368">
            <v>101357133696</v>
          </cell>
          <cell r="P3368">
            <v>6717728119</v>
          </cell>
        </row>
        <row r="3369">
          <cell r="H3369" t="str">
            <v>AB1765</v>
          </cell>
          <cell r="I3369">
            <v>0</v>
          </cell>
          <cell r="J3369" t="str">
            <v>RAJESH BAROR</v>
          </cell>
          <cell r="K3369">
            <v>0</v>
          </cell>
          <cell r="L3369" t="str">
            <v>SECURITY GUARD</v>
          </cell>
          <cell r="M3369" t="str">
            <v>DL/11810/57996</v>
          </cell>
          <cell r="N3369">
            <v>0</v>
          </cell>
          <cell r="O3369">
            <v>0</v>
          </cell>
          <cell r="P3369">
            <v>3710798285</v>
          </cell>
        </row>
        <row r="3370">
          <cell r="H3370" t="str">
            <v>AB1778</v>
          </cell>
          <cell r="I3370">
            <v>0</v>
          </cell>
          <cell r="J3370" t="str">
            <v>RAJNISH SINGH</v>
          </cell>
          <cell r="K3370">
            <v>0</v>
          </cell>
          <cell r="L3370" t="str">
            <v>SECURITY GUARD</v>
          </cell>
          <cell r="M3370" t="str">
            <v>DL/11810/53112</v>
          </cell>
          <cell r="N3370">
            <v>0</v>
          </cell>
          <cell r="O3370">
            <v>0</v>
          </cell>
          <cell r="P3370">
            <v>3710492603</v>
          </cell>
        </row>
        <row r="3371">
          <cell r="H3371">
            <v>31806</v>
          </cell>
          <cell r="I3371">
            <v>0</v>
          </cell>
          <cell r="J3371" t="str">
            <v>ACHHE LAL YADAV</v>
          </cell>
          <cell r="K3371" t="str">
            <v>SINGHASAN YADAV</v>
          </cell>
          <cell r="L3371" t="str">
            <v>SECURITY GUARD</v>
          </cell>
          <cell r="M3371" t="str">
            <v>DL/11810/12231</v>
          </cell>
          <cell r="N3371">
            <v>100073676501</v>
          </cell>
          <cell r="O3371">
            <v>100073676501</v>
          </cell>
          <cell r="P3371">
            <v>2005558045</v>
          </cell>
        </row>
        <row r="3372">
          <cell r="H3372">
            <v>47362</v>
          </cell>
          <cell r="I3372">
            <v>0</v>
          </cell>
          <cell r="J3372" t="str">
            <v>PAWAN KUMAR KASHYAP</v>
          </cell>
          <cell r="K3372" t="str">
            <v>AMARNATH KASHYAP</v>
          </cell>
          <cell r="L3372" t="str">
            <v>SECURITY GUARD</v>
          </cell>
          <cell r="M3372" t="str">
            <v>DL/11810/50435</v>
          </cell>
          <cell r="N3372">
            <v>100270671549</v>
          </cell>
          <cell r="O3372">
            <v>100270671549</v>
          </cell>
          <cell r="P3372">
            <v>2014335940</v>
          </cell>
        </row>
        <row r="3373">
          <cell r="H3373">
            <v>43056</v>
          </cell>
          <cell r="I3373">
            <v>0</v>
          </cell>
          <cell r="J3373" t="str">
            <v>GAYAN SIDDHESWAR</v>
          </cell>
          <cell r="K3373" t="str">
            <v>HARAN</v>
          </cell>
          <cell r="L3373" t="str">
            <v>SECURITY GUARD</v>
          </cell>
          <cell r="M3373" t="str">
            <v>DL/11810/33994</v>
          </cell>
          <cell r="N3373">
            <v>100152146881</v>
          </cell>
          <cell r="O3373">
            <v>100152146881</v>
          </cell>
          <cell r="P3373">
            <v>2011981040</v>
          </cell>
        </row>
        <row r="3374">
          <cell r="H3374">
            <v>58387</v>
          </cell>
          <cell r="I3374">
            <v>0</v>
          </cell>
          <cell r="J3374" t="str">
            <v>ARBIND KUMAR SINHA</v>
          </cell>
          <cell r="K3374" t="str">
            <v>SHIV SHANKAR PRASAD</v>
          </cell>
          <cell r="L3374" t="str">
            <v>SECURITY GUARD</v>
          </cell>
          <cell r="M3374" t="str">
            <v>DL/11810/101039</v>
          </cell>
          <cell r="N3374">
            <v>101016795139</v>
          </cell>
          <cell r="O3374">
            <v>101016795139</v>
          </cell>
          <cell r="P3374">
            <v>2016489921</v>
          </cell>
        </row>
        <row r="3375">
          <cell r="H3375">
            <v>36628</v>
          </cell>
          <cell r="I3375">
            <v>0</v>
          </cell>
          <cell r="J3375" t="str">
            <v>BHOLA SINGH</v>
          </cell>
          <cell r="K3375" t="str">
            <v>RAMAVTAR SINGH</v>
          </cell>
          <cell r="L3375" t="str">
            <v>SECURITY GUARD</v>
          </cell>
          <cell r="M3375" t="str">
            <v>DL/11810/23281</v>
          </cell>
          <cell r="N3375">
            <v>100112764209</v>
          </cell>
          <cell r="O3375">
            <v>100112764209</v>
          </cell>
          <cell r="P3375">
            <v>2006400178</v>
          </cell>
        </row>
        <row r="3376">
          <cell r="H3376">
            <v>70805</v>
          </cell>
          <cell r="I3376">
            <v>0</v>
          </cell>
          <cell r="J3376" t="str">
            <v>SAIYAD AKHTER</v>
          </cell>
          <cell r="K3376" t="str">
            <v>SULEMAN MIYAN</v>
          </cell>
          <cell r="L3376" t="str">
            <v>SECURITY GUARD</v>
          </cell>
          <cell r="M3376">
            <v>0</v>
          </cell>
          <cell r="N3376">
            <v>101380961620</v>
          </cell>
          <cell r="O3376">
            <v>101380961620</v>
          </cell>
          <cell r="P3376">
            <v>2017385516</v>
          </cell>
        </row>
        <row r="3377">
          <cell r="H3377">
            <v>71830</v>
          </cell>
          <cell r="I3377">
            <v>0</v>
          </cell>
          <cell r="J3377" t="str">
            <v>NARENDRA RAM</v>
          </cell>
          <cell r="K3377" t="str">
            <v>BHUPAL RAM</v>
          </cell>
          <cell r="L3377" t="str">
            <v>SECURITY GUARD</v>
          </cell>
          <cell r="M3377">
            <v>0</v>
          </cell>
          <cell r="N3377">
            <v>100655171459</v>
          </cell>
          <cell r="O3377">
            <v>100655171459</v>
          </cell>
          <cell r="P3377">
            <v>2012749780</v>
          </cell>
        </row>
        <row r="3378">
          <cell r="H3378">
            <v>70118</v>
          </cell>
          <cell r="I3378">
            <v>0</v>
          </cell>
          <cell r="J3378" t="str">
            <v>UMESH CHANDRA SINGH</v>
          </cell>
          <cell r="K3378" t="str">
            <v>MOOLCHANDRA SINGH</v>
          </cell>
          <cell r="L3378" t="str">
            <v>SECURITY GUARD</v>
          </cell>
          <cell r="M3378">
            <v>0</v>
          </cell>
          <cell r="N3378">
            <v>101258795364</v>
          </cell>
          <cell r="O3378">
            <v>101258795364</v>
          </cell>
          <cell r="P3378">
            <v>6928259258</v>
          </cell>
        </row>
        <row r="3379">
          <cell r="H3379">
            <v>72537</v>
          </cell>
          <cell r="I3379">
            <v>0</v>
          </cell>
          <cell r="J3379" t="str">
            <v>CHARAN SINGH</v>
          </cell>
          <cell r="K3379" t="str">
            <v>NATHU RAM</v>
          </cell>
          <cell r="L3379" t="str">
            <v>GUNMAN</v>
          </cell>
          <cell r="M3379">
            <v>0</v>
          </cell>
          <cell r="N3379">
            <v>101399534067</v>
          </cell>
          <cell r="O3379">
            <v>101399534067</v>
          </cell>
          <cell r="P3379">
            <v>6928639887</v>
          </cell>
        </row>
        <row r="3380">
          <cell r="H3380">
            <v>66446</v>
          </cell>
          <cell r="I3380">
            <v>0</v>
          </cell>
          <cell r="J3380" t="str">
            <v>RAJENDRA KUMAR SANODIYA</v>
          </cell>
          <cell r="K3380" t="str">
            <v>KESHAVRAM SANODIYA</v>
          </cell>
          <cell r="L3380" t="str">
            <v>SUB STATION OPERATOR</v>
          </cell>
          <cell r="M3380">
            <v>0</v>
          </cell>
          <cell r="N3380">
            <v>100960083234</v>
          </cell>
          <cell r="O3380">
            <v>100960083234</v>
          </cell>
          <cell r="P3380" t="e">
            <v>#N/A</v>
          </cell>
        </row>
        <row r="3381">
          <cell r="H3381">
            <v>66521</v>
          </cell>
          <cell r="I3381">
            <v>0</v>
          </cell>
          <cell r="J3381" t="str">
            <v>ROHIT SONI</v>
          </cell>
          <cell r="K3381" t="str">
            <v>BISANDAYAL SONI</v>
          </cell>
          <cell r="L3381" t="str">
            <v>SUB STATION OPERATOR</v>
          </cell>
          <cell r="M3381">
            <v>0</v>
          </cell>
          <cell r="N3381">
            <v>101311478918</v>
          </cell>
          <cell r="O3381">
            <v>101311478918</v>
          </cell>
          <cell r="P3381" t="e">
            <v>#N/A</v>
          </cell>
        </row>
        <row r="3382">
          <cell r="H3382">
            <v>66522</v>
          </cell>
          <cell r="I3382">
            <v>0</v>
          </cell>
          <cell r="J3382" t="str">
            <v>SHARAD KUMAR VISHWAKARMA</v>
          </cell>
          <cell r="K3382" t="str">
            <v>SITARAM VISHWAKARMA</v>
          </cell>
          <cell r="L3382" t="str">
            <v>SUB STATION OPERATOR</v>
          </cell>
          <cell r="M3382">
            <v>0</v>
          </cell>
          <cell r="N3382">
            <v>101190780707</v>
          </cell>
          <cell r="O3382">
            <v>101190780707</v>
          </cell>
          <cell r="P3382" t="e">
            <v>#N/A</v>
          </cell>
        </row>
        <row r="3383">
          <cell r="H3383">
            <v>66524</v>
          </cell>
          <cell r="I3383">
            <v>0</v>
          </cell>
          <cell r="J3383" t="str">
            <v>HEMANT KUMAR SANODIYA</v>
          </cell>
          <cell r="K3383" t="str">
            <v>NOULSINGH SANODIYA</v>
          </cell>
          <cell r="L3383" t="str">
            <v>SUB STATION OPERATOR</v>
          </cell>
          <cell r="M3383">
            <v>0</v>
          </cell>
          <cell r="N3383">
            <v>101242605855</v>
          </cell>
          <cell r="O3383">
            <v>101242605855</v>
          </cell>
          <cell r="P3383" t="e">
            <v>#N/A</v>
          </cell>
        </row>
        <row r="3384">
          <cell r="H3384">
            <v>66525</v>
          </cell>
          <cell r="I3384">
            <v>0</v>
          </cell>
          <cell r="J3384" t="str">
            <v>BASANT KUMAR SANODIYA</v>
          </cell>
          <cell r="K3384" t="str">
            <v>GANARAM SANODIYA</v>
          </cell>
          <cell r="L3384" t="str">
            <v>SUB STATION HELPER</v>
          </cell>
          <cell r="M3384">
            <v>0</v>
          </cell>
          <cell r="N3384">
            <v>101133311422</v>
          </cell>
          <cell r="O3384">
            <v>101133311422</v>
          </cell>
          <cell r="P3384" t="e">
            <v>#N/A</v>
          </cell>
        </row>
        <row r="3385">
          <cell r="H3385">
            <v>66527</v>
          </cell>
          <cell r="I3385">
            <v>0</v>
          </cell>
          <cell r="J3385" t="str">
            <v>VITESHBOPCHE</v>
          </cell>
          <cell r="K3385" t="str">
            <v>BABULAL BOPCHE</v>
          </cell>
          <cell r="L3385" t="str">
            <v>SUB STATION OPERATOR</v>
          </cell>
          <cell r="M3385">
            <v>0</v>
          </cell>
          <cell r="N3385">
            <v>100913640855</v>
          </cell>
          <cell r="O3385">
            <v>100913640855</v>
          </cell>
          <cell r="P3385" t="e">
            <v>#N/A</v>
          </cell>
        </row>
        <row r="3386">
          <cell r="H3386">
            <v>66529</v>
          </cell>
          <cell r="I3386">
            <v>0</v>
          </cell>
          <cell r="J3386" t="str">
            <v>ASHISH SANODIYA</v>
          </cell>
          <cell r="K3386" t="str">
            <v>LOOTAN PRASAD SANODIYA</v>
          </cell>
          <cell r="L3386" t="str">
            <v>SUB STATION OPERATOR</v>
          </cell>
          <cell r="M3386">
            <v>0</v>
          </cell>
          <cell r="N3386">
            <v>101311478925</v>
          </cell>
          <cell r="O3386">
            <v>101311478925</v>
          </cell>
          <cell r="P3386" t="e">
            <v>#N/A</v>
          </cell>
        </row>
        <row r="3387">
          <cell r="H3387">
            <v>66530</v>
          </cell>
          <cell r="I3387">
            <v>0</v>
          </cell>
          <cell r="J3387" t="str">
            <v>NARAYAN SINGH DAHERIYA</v>
          </cell>
          <cell r="K3387" t="str">
            <v>HARIPRASAD DAHERIYA</v>
          </cell>
          <cell r="L3387" t="str">
            <v>SUB STATION HELPER</v>
          </cell>
          <cell r="M3387">
            <v>0</v>
          </cell>
          <cell r="N3387">
            <v>101311478939</v>
          </cell>
          <cell r="O3387">
            <v>101311478939</v>
          </cell>
          <cell r="P3387" t="e">
            <v>#N/A</v>
          </cell>
        </row>
        <row r="3388">
          <cell r="H3388">
            <v>66531</v>
          </cell>
          <cell r="I3388">
            <v>0</v>
          </cell>
          <cell r="J3388" t="str">
            <v>YOGESH KUMARRAHANGDALE</v>
          </cell>
          <cell r="K3388" t="str">
            <v>SHYAMLAL RAHANGDALE</v>
          </cell>
          <cell r="L3388" t="str">
            <v>SUB STATION OPERATOR</v>
          </cell>
          <cell r="M3388">
            <v>0</v>
          </cell>
          <cell r="N3388">
            <v>101327530714</v>
          </cell>
          <cell r="O3388">
            <v>101327530714</v>
          </cell>
          <cell r="P3388" t="e">
            <v>#N/A</v>
          </cell>
        </row>
        <row r="3389">
          <cell r="H3389">
            <v>66534</v>
          </cell>
          <cell r="I3389">
            <v>0</v>
          </cell>
          <cell r="J3389" t="str">
            <v>KAILASH HARINKHEDE</v>
          </cell>
          <cell r="K3389" t="str">
            <v>CHATNLAL HARINKHEDE</v>
          </cell>
          <cell r="L3389" t="str">
            <v>SUB STATION OPERATOR</v>
          </cell>
          <cell r="M3389">
            <v>0</v>
          </cell>
          <cell r="N3389">
            <v>101324813345</v>
          </cell>
          <cell r="O3389">
            <v>101324813345</v>
          </cell>
          <cell r="P3389" t="e">
            <v>#N/A</v>
          </cell>
        </row>
        <row r="3390">
          <cell r="H3390">
            <v>66535</v>
          </cell>
          <cell r="I3390">
            <v>0</v>
          </cell>
          <cell r="J3390" t="str">
            <v>SHUBHAM SARATHE</v>
          </cell>
          <cell r="K3390" t="str">
            <v>TEEKARAM SARATHE</v>
          </cell>
          <cell r="L3390" t="str">
            <v>SUB STATION OPERATOR</v>
          </cell>
          <cell r="M3390">
            <v>0</v>
          </cell>
          <cell r="N3390">
            <v>101311478941</v>
          </cell>
          <cell r="O3390">
            <v>101311478941</v>
          </cell>
          <cell r="P3390" t="e">
            <v>#N/A</v>
          </cell>
        </row>
        <row r="3391">
          <cell r="H3391">
            <v>66536</v>
          </cell>
          <cell r="I3391">
            <v>0</v>
          </cell>
          <cell r="J3391" t="str">
            <v>ANKIT DAHERIYA</v>
          </cell>
          <cell r="K3391" t="str">
            <v>SHIV KUMAR</v>
          </cell>
          <cell r="L3391" t="str">
            <v>SUB STATION HELPER</v>
          </cell>
          <cell r="M3391">
            <v>0</v>
          </cell>
          <cell r="N3391">
            <v>101259263155</v>
          </cell>
          <cell r="O3391">
            <v>101259263155</v>
          </cell>
          <cell r="P3391" t="e">
            <v>#N/A</v>
          </cell>
        </row>
        <row r="3392">
          <cell r="H3392">
            <v>66538</v>
          </cell>
          <cell r="I3392">
            <v>0</v>
          </cell>
          <cell r="J3392" t="str">
            <v>PUSHPENDRA SANODIYA</v>
          </cell>
          <cell r="K3392" t="str">
            <v>DASHARAM SANODIYA</v>
          </cell>
          <cell r="L3392" t="str">
            <v>ASSISTANT</v>
          </cell>
          <cell r="M3392">
            <v>0</v>
          </cell>
          <cell r="N3392">
            <v>101311478956</v>
          </cell>
          <cell r="O3392">
            <v>101311478956</v>
          </cell>
          <cell r="P3392" t="e">
            <v>#N/A</v>
          </cell>
        </row>
        <row r="3393">
          <cell r="H3393">
            <v>66540</v>
          </cell>
          <cell r="I3393">
            <v>0</v>
          </cell>
          <cell r="J3393" t="str">
            <v>NIKHAT KAUSHAR</v>
          </cell>
          <cell r="K3393" t="str">
            <v>FAIYAZ KHAN</v>
          </cell>
          <cell r="L3393" t="str">
            <v>ASSISTANT</v>
          </cell>
          <cell r="M3393">
            <v>0</v>
          </cell>
          <cell r="N3393">
            <v>101326273442</v>
          </cell>
          <cell r="O3393">
            <v>101326273442</v>
          </cell>
          <cell r="P3393" t="e">
            <v>#N/A</v>
          </cell>
        </row>
        <row r="3394">
          <cell r="H3394">
            <v>66541</v>
          </cell>
          <cell r="I3394">
            <v>0</v>
          </cell>
          <cell r="J3394" t="str">
            <v>GANESH PRASAD MARKAM</v>
          </cell>
          <cell r="K3394" t="str">
            <v>MHETA SINGH MARKAM</v>
          </cell>
          <cell r="L3394" t="str">
            <v>FUSE OF  CALL</v>
          </cell>
          <cell r="M3394">
            <v>0</v>
          </cell>
          <cell r="N3394">
            <v>101188261571</v>
          </cell>
          <cell r="O3394">
            <v>101188261571</v>
          </cell>
          <cell r="P3394" t="e">
            <v>#N/A</v>
          </cell>
        </row>
        <row r="3395">
          <cell r="H3395">
            <v>66542</v>
          </cell>
          <cell r="I3395">
            <v>0</v>
          </cell>
          <cell r="J3395" t="str">
            <v>DINESH KUMAR</v>
          </cell>
          <cell r="K3395" t="str">
            <v>KOPRAM</v>
          </cell>
          <cell r="L3395" t="str">
            <v>LINEMAN HELPER</v>
          </cell>
          <cell r="M3395">
            <v>0</v>
          </cell>
          <cell r="N3395">
            <v>101192704333</v>
          </cell>
          <cell r="O3395">
            <v>101192704333</v>
          </cell>
          <cell r="P3395" t="e">
            <v>#N/A</v>
          </cell>
        </row>
        <row r="3396">
          <cell r="H3396">
            <v>66543</v>
          </cell>
          <cell r="I3396">
            <v>0</v>
          </cell>
          <cell r="J3396" t="str">
            <v>SHIVNARAYAN NIRMALKAR</v>
          </cell>
          <cell r="K3396" t="str">
            <v>JAGANNATH NIRMALKAR</v>
          </cell>
          <cell r="L3396" t="str">
            <v>LINEMAN HELPER</v>
          </cell>
          <cell r="M3396">
            <v>0</v>
          </cell>
          <cell r="N3396">
            <v>101311478973</v>
          </cell>
          <cell r="O3396">
            <v>101311478973</v>
          </cell>
          <cell r="P3396" t="e">
            <v>#N/A</v>
          </cell>
        </row>
        <row r="3397">
          <cell r="H3397">
            <v>66547</v>
          </cell>
          <cell r="I3397">
            <v>0</v>
          </cell>
          <cell r="J3397" t="str">
            <v>MANOJ KUMAR SANODIYA</v>
          </cell>
          <cell r="K3397" t="str">
            <v>PRABHU DAYAL SANODYA</v>
          </cell>
          <cell r="L3397" t="str">
            <v>ASSISTANT</v>
          </cell>
          <cell r="M3397">
            <v>0</v>
          </cell>
          <cell r="N3397">
            <v>100554727206</v>
          </cell>
          <cell r="O3397">
            <v>100554727206</v>
          </cell>
          <cell r="P3397" t="e">
            <v>#N/A</v>
          </cell>
        </row>
        <row r="3398">
          <cell r="H3398">
            <v>67216</v>
          </cell>
          <cell r="I3398">
            <v>0</v>
          </cell>
          <cell r="J3398" t="str">
            <v>HARISH KHAN</v>
          </cell>
          <cell r="K3398" t="str">
            <v>BASHIR KHAN</v>
          </cell>
          <cell r="L3398" t="str">
            <v>LINEMAN HELPER</v>
          </cell>
          <cell r="M3398">
            <v>0</v>
          </cell>
          <cell r="N3398">
            <v>101311478761</v>
          </cell>
          <cell r="O3398">
            <v>101311478761</v>
          </cell>
          <cell r="P3398" t="e">
            <v>#N/A</v>
          </cell>
        </row>
        <row r="3399">
          <cell r="H3399">
            <v>70742</v>
          </cell>
          <cell r="I3399">
            <v>0</v>
          </cell>
          <cell r="J3399" t="str">
            <v>OM PRAKASH PARIHAR</v>
          </cell>
          <cell r="K3399" t="str">
            <v>AEKAI PRASAD PARIHAR</v>
          </cell>
          <cell r="L3399" t="str">
            <v>ASSISTANT</v>
          </cell>
          <cell r="M3399">
            <v>0</v>
          </cell>
          <cell r="N3399">
            <v>101323843940</v>
          </cell>
          <cell r="O3399">
            <v>101323843940</v>
          </cell>
          <cell r="P3399" t="e">
            <v>#N/A</v>
          </cell>
        </row>
        <row r="3400">
          <cell r="H3400">
            <v>66967</v>
          </cell>
          <cell r="I3400">
            <v>0</v>
          </cell>
          <cell r="J3400" t="str">
            <v>ARVIND THAKUR</v>
          </cell>
          <cell r="K3400" t="str">
            <v>RADHESHYAM THAKUR</v>
          </cell>
          <cell r="L3400" t="str">
            <v>SUB STATION OPERATOR</v>
          </cell>
          <cell r="M3400">
            <v>0</v>
          </cell>
          <cell r="N3400">
            <v>101198149441</v>
          </cell>
          <cell r="O3400">
            <v>101198149441</v>
          </cell>
          <cell r="P3400" t="e">
            <v>#N/A</v>
          </cell>
        </row>
        <row r="3401">
          <cell r="H3401">
            <v>66968</v>
          </cell>
          <cell r="I3401">
            <v>0</v>
          </cell>
          <cell r="J3401" t="str">
            <v>UDIT KUMAR BHORIYA</v>
          </cell>
          <cell r="K3401" t="str">
            <v>BHOLA PRASAD BHORIYA</v>
          </cell>
          <cell r="L3401" t="str">
            <v>SUB STATION OPERATOR</v>
          </cell>
          <cell r="M3401">
            <v>0</v>
          </cell>
          <cell r="N3401">
            <v>100939030892</v>
          </cell>
          <cell r="O3401">
            <v>100939030892</v>
          </cell>
          <cell r="P3401" t="e">
            <v>#N/A</v>
          </cell>
        </row>
        <row r="3402">
          <cell r="H3402">
            <v>66969</v>
          </cell>
          <cell r="I3402">
            <v>0</v>
          </cell>
          <cell r="J3402" t="str">
            <v>KANHAIYA LAL NANDA</v>
          </cell>
          <cell r="K3402" t="str">
            <v>BAINEE RAM NANDA</v>
          </cell>
          <cell r="L3402" t="str">
            <v>SUB STATION OPERATOR</v>
          </cell>
          <cell r="M3402">
            <v>0</v>
          </cell>
          <cell r="N3402">
            <v>101341922496</v>
          </cell>
          <cell r="O3402">
            <v>101341922496</v>
          </cell>
          <cell r="P3402" t="e">
            <v>#N/A</v>
          </cell>
        </row>
        <row r="3403">
          <cell r="H3403">
            <v>66970</v>
          </cell>
          <cell r="I3403">
            <v>0</v>
          </cell>
          <cell r="J3403" t="str">
            <v>RAHUL KUMAR VISHWAKARMA</v>
          </cell>
          <cell r="K3403" t="str">
            <v>KAUSHAL KUMAR</v>
          </cell>
          <cell r="L3403" t="str">
            <v>SUB STATION HELPER</v>
          </cell>
          <cell r="M3403">
            <v>0</v>
          </cell>
          <cell r="N3403">
            <v>101311477220</v>
          </cell>
          <cell r="O3403">
            <v>101311477220</v>
          </cell>
          <cell r="P3403" t="e">
            <v>#N/A</v>
          </cell>
        </row>
        <row r="3404">
          <cell r="H3404">
            <v>66971</v>
          </cell>
          <cell r="I3404">
            <v>0</v>
          </cell>
          <cell r="J3404" t="str">
            <v>HIRENDRA NAGENDRA</v>
          </cell>
          <cell r="K3404" t="str">
            <v>NOKHELAL</v>
          </cell>
          <cell r="L3404" t="str">
            <v>ASSISTANT</v>
          </cell>
          <cell r="M3404">
            <v>0</v>
          </cell>
          <cell r="N3404">
            <v>101311477231</v>
          </cell>
          <cell r="O3404">
            <v>101311477231</v>
          </cell>
          <cell r="P3404" t="e">
            <v>#N/A</v>
          </cell>
        </row>
        <row r="3405">
          <cell r="H3405">
            <v>66972</v>
          </cell>
          <cell r="I3405">
            <v>0</v>
          </cell>
          <cell r="J3405" t="str">
            <v>PRYANK KUMAR NAG</v>
          </cell>
          <cell r="K3405" t="str">
            <v>RAGUNATH SINGH NAG</v>
          </cell>
          <cell r="L3405" t="str">
            <v>LINEMAN HELPER</v>
          </cell>
          <cell r="M3405">
            <v>0</v>
          </cell>
          <cell r="N3405">
            <v>101311477249</v>
          </cell>
          <cell r="O3405">
            <v>101311477249</v>
          </cell>
          <cell r="P3405" t="e">
            <v>#N/A</v>
          </cell>
        </row>
        <row r="3406">
          <cell r="H3406">
            <v>66974</v>
          </cell>
          <cell r="I3406">
            <v>0</v>
          </cell>
          <cell r="J3406" t="str">
            <v>LUCKY KUMAR MISHRA</v>
          </cell>
          <cell r="K3406" t="str">
            <v>TEJESWAR PRASAD MISHRA</v>
          </cell>
          <cell r="L3406" t="str">
            <v>LINEMAN HELPER</v>
          </cell>
          <cell r="M3406">
            <v>0</v>
          </cell>
          <cell r="N3406">
            <v>101311477212</v>
          </cell>
          <cell r="O3406">
            <v>101311477212</v>
          </cell>
          <cell r="P3406" t="e">
            <v>#N/A</v>
          </cell>
        </row>
        <row r="3407">
          <cell r="H3407">
            <v>68697</v>
          </cell>
          <cell r="I3407">
            <v>0</v>
          </cell>
          <cell r="J3407" t="str">
            <v>RAJESH KUMAR YADAV</v>
          </cell>
          <cell r="K3407" t="str">
            <v>PARMALAL YADAV</v>
          </cell>
          <cell r="L3407" t="str">
            <v>LINEMAN</v>
          </cell>
          <cell r="M3407">
            <v>0</v>
          </cell>
          <cell r="N3407">
            <v>100660368945</v>
          </cell>
          <cell r="O3407">
            <v>100660368945</v>
          </cell>
          <cell r="P3407" t="e">
            <v>#N/A</v>
          </cell>
        </row>
        <row r="3408">
          <cell r="H3408">
            <v>66893</v>
          </cell>
          <cell r="I3408">
            <v>0</v>
          </cell>
          <cell r="J3408" t="str">
            <v>RAJESH KUMAR AHIRWAR</v>
          </cell>
          <cell r="K3408" t="str">
            <v>RAMSEVAK AHIRWAR</v>
          </cell>
          <cell r="L3408" t="str">
            <v>SUB STATION OPERATOR</v>
          </cell>
          <cell r="M3408">
            <v>0</v>
          </cell>
          <cell r="N3408">
            <v>100295391946</v>
          </cell>
          <cell r="O3408">
            <v>100295391946</v>
          </cell>
          <cell r="P3408">
            <v>8100242172</v>
          </cell>
        </row>
        <row r="3409">
          <cell r="H3409">
            <v>66894</v>
          </cell>
          <cell r="I3409">
            <v>0</v>
          </cell>
          <cell r="J3409" t="str">
            <v>KISHOR SINGH</v>
          </cell>
          <cell r="K3409" t="str">
            <v>ROOP SINGH</v>
          </cell>
          <cell r="L3409" t="str">
            <v>SUB STATION OPERATOR</v>
          </cell>
          <cell r="M3409">
            <v>0</v>
          </cell>
          <cell r="N3409">
            <v>101328490043</v>
          </cell>
          <cell r="O3409">
            <v>101328490043</v>
          </cell>
          <cell r="P3409">
            <v>8100242174</v>
          </cell>
        </row>
        <row r="3410">
          <cell r="H3410">
            <v>66895</v>
          </cell>
          <cell r="I3410">
            <v>0</v>
          </cell>
          <cell r="J3410" t="str">
            <v>GAJENDRA SINGH</v>
          </cell>
          <cell r="K3410" t="str">
            <v>DEVENDRA SINGH</v>
          </cell>
          <cell r="L3410" t="str">
            <v>SUB STATION OPERATOR</v>
          </cell>
          <cell r="M3410">
            <v>0</v>
          </cell>
          <cell r="N3410">
            <v>101325029231</v>
          </cell>
          <cell r="O3410">
            <v>101325029231</v>
          </cell>
          <cell r="P3410">
            <v>8100242173</v>
          </cell>
        </row>
        <row r="3411">
          <cell r="H3411">
            <v>71122</v>
          </cell>
          <cell r="I3411">
            <v>0</v>
          </cell>
          <cell r="J3411" t="str">
            <v>CHAIN SINGH</v>
          </cell>
          <cell r="K3411" t="str">
            <v>MALKHAN SINGH</v>
          </cell>
          <cell r="L3411" t="str">
            <v>HELPER</v>
          </cell>
          <cell r="M3411">
            <v>0</v>
          </cell>
          <cell r="N3411">
            <v>101367690261</v>
          </cell>
          <cell r="O3411">
            <v>101367690261</v>
          </cell>
          <cell r="P3411" t="e">
            <v>#N/A</v>
          </cell>
        </row>
        <row r="3412">
          <cell r="H3412">
            <v>67021</v>
          </cell>
          <cell r="I3412">
            <v>0</v>
          </cell>
          <cell r="J3412" t="str">
            <v>BABALU NANDA</v>
          </cell>
          <cell r="K3412" t="str">
            <v>LAKHU LAL NANDA</v>
          </cell>
          <cell r="L3412" t="str">
            <v>ASSISTANT</v>
          </cell>
          <cell r="M3412">
            <v>0</v>
          </cell>
          <cell r="N3412">
            <v>101311479845</v>
          </cell>
          <cell r="O3412">
            <v>101311479845</v>
          </cell>
          <cell r="P3412" t="e">
            <v>#N/A</v>
          </cell>
        </row>
        <row r="3413">
          <cell r="H3413">
            <v>67022</v>
          </cell>
          <cell r="I3413">
            <v>0</v>
          </cell>
          <cell r="J3413" t="str">
            <v>SARJU SINGH</v>
          </cell>
          <cell r="K3413" t="str">
            <v>VISHNU SINGH</v>
          </cell>
          <cell r="L3413" t="str">
            <v>LINEMAN HELPER</v>
          </cell>
          <cell r="M3413">
            <v>0</v>
          </cell>
          <cell r="N3413">
            <v>101329423254</v>
          </cell>
          <cell r="O3413">
            <v>101329423254</v>
          </cell>
          <cell r="P3413" t="e">
            <v>#N/A</v>
          </cell>
        </row>
        <row r="3414">
          <cell r="H3414">
            <v>67023</v>
          </cell>
          <cell r="I3414">
            <v>0</v>
          </cell>
          <cell r="J3414" t="str">
            <v>BASANT KUMAR SINGRAURE</v>
          </cell>
          <cell r="K3414" t="str">
            <v>BHUPCHAND</v>
          </cell>
          <cell r="L3414" t="str">
            <v>LINEMAN HELPER</v>
          </cell>
          <cell r="M3414">
            <v>0</v>
          </cell>
          <cell r="N3414">
            <v>101311479850</v>
          </cell>
          <cell r="O3414">
            <v>101311479850</v>
          </cell>
          <cell r="P3414" t="e">
            <v>#N/A</v>
          </cell>
        </row>
        <row r="3415">
          <cell r="H3415">
            <v>67024</v>
          </cell>
          <cell r="I3415">
            <v>0</v>
          </cell>
          <cell r="J3415" t="str">
            <v>GANPAT SINGH</v>
          </cell>
          <cell r="K3415" t="str">
            <v>SAMBHU LAL</v>
          </cell>
          <cell r="L3415" t="str">
            <v>LINEMAN HELPER</v>
          </cell>
          <cell r="M3415">
            <v>0</v>
          </cell>
          <cell r="N3415">
            <v>101311479866</v>
          </cell>
          <cell r="O3415">
            <v>101311479866</v>
          </cell>
          <cell r="P3415" t="e">
            <v>#N/A</v>
          </cell>
        </row>
        <row r="3416">
          <cell r="H3416">
            <v>67017</v>
          </cell>
          <cell r="I3416">
            <v>0</v>
          </cell>
          <cell r="J3416" t="str">
            <v>SANDEEP KUMAR SINGRORE</v>
          </cell>
          <cell r="K3416" t="str">
            <v>BHOJLAL</v>
          </cell>
          <cell r="L3416" t="str">
            <v>SUB STATION OPERATOR</v>
          </cell>
          <cell r="M3416">
            <v>0</v>
          </cell>
          <cell r="N3416">
            <v>101311477352</v>
          </cell>
          <cell r="O3416">
            <v>101311477352</v>
          </cell>
          <cell r="P3416" t="e">
            <v>#N/A</v>
          </cell>
        </row>
        <row r="3417">
          <cell r="H3417">
            <v>67018</v>
          </cell>
          <cell r="I3417">
            <v>0</v>
          </cell>
          <cell r="J3417" t="str">
            <v>MANOJ KUMAR NANDA</v>
          </cell>
          <cell r="K3417" t="str">
            <v>DADAN LAL NANDA</v>
          </cell>
          <cell r="L3417" t="str">
            <v>SUB STATION OPERATOR</v>
          </cell>
          <cell r="M3417">
            <v>0</v>
          </cell>
          <cell r="N3417">
            <v>101311477323</v>
          </cell>
          <cell r="O3417">
            <v>101311477323</v>
          </cell>
          <cell r="P3417" t="e">
            <v>#N/A</v>
          </cell>
        </row>
        <row r="3418">
          <cell r="H3418">
            <v>67019</v>
          </cell>
          <cell r="I3418">
            <v>0</v>
          </cell>
          <cell r="J3418" t="str">
            <v>ARVIND TEKAM</v>
          </cell>
          <cell r="K3418" t="str">
            <v>SAKHU LAL</v>
          </cell>
          <cell r="L3418" t="str">
            <v>SUB STATION OPERATOR</v>
          </cell>
          <cell r="M3418">
            <v>0</v>
          </cell>
          <cell r="N3418">
            <v>101188467382</v>
          </cell>
          <cell r="O3418">
            <v>101188467382</v>
          </cell>
          <cell r="P3418" t="e">
            <v>#N/A</v>
          </cell>
        </row>
        <row r="3419">
          <cell r="H3419">
            <v>67020</v>
          </cell>
          <cell r="I3419">
            <v>0</v>
          </cell>
          <cell r="J3419" t="str">
            <v>AMAR NATH</v>
          </cell>
          <cell r="K3419" t="str">
            <v>DUMARI LAL</v>
          </cell>
          <cell r="L3419" t="str">
            <v>SUB STATION HELPER</v>
          </cell>
          <cell r="M3419">
            <v>0</v>
          </cell>
          <cell r="N3419">
            <v>101329423038</v>
          </cell>
          <cell r="O3419">
            <v>101329423038</v>
          </cell>
          <cell r="P3419" t="e">
            <v>#N/A</v>
          </cell>
        </row>
        <row r="3420">
          <cell r="H3420">
            <v>70121</v>
          </cell>
          <cell r="I3420">
            <v>0</v>
          </cell>
          <cell r="J3420" t="str">
            <v>SHIV KUMAR GOUD</v>
          </cell>
          <cell r="K3420" t="str">
            <v>MUNNA LAL</v>
          </cell>
          <cell r="L3420" t="str">
            <v>SUB STATION OPERATOR</v>
          </cell>
          <cell r="M3420">
            <v>0</v>
          </cell>
          <cell r="N3420">
            <v>101277614251</v>
          </cell>
          <cell r="O3420">
            <v>101277614251</v>
          </cell>
          <cell r="P3420">
            <v>8100291258</v>
          </cell>
        </row>
        <row r="3421">
          <cell r="H3421">
            <v>70128</v>
          </cell>
          <cell r="I3421">
            <v>0</v>
          </cell>
          <cell r="J3421" t="str">
            <v>DURGESH BARMAN</v>
          </cell>
          <cell r="K3421" t="str">
            <v>KANCHAN BARMAN</v>
          </cell>
          <cell r="L3421" t="str">
            <v>SUB STATION OPERATOR</v>
          </cell>
          <cell r="M3421">
            <v>0</v>
          </cell>
          <cell r="N3421">
            <v>101198611975</v>
          </cell>
          <cell r="O3421">
            <v>101198611975</v>
          </cell>
          <cell r="P3421">
            <v>8100291260</v>
          </cell>
        </row>
        <row r="3422">
          <cell r="H3422">
            <v>73294</v>
          </cell>
          <cell r="I3422">
            <v>0</v>
          </cell>
          <cell r="J3422" t="str">
            <v>RAM PYARE</v>
          </cell>
          <cell r="K3422" t="str">
            <v>KISHAN LAL</v>
          </cell>
          <cell r="L3422" t="str">
            <v>SUB STATION OPERATOR</v>
          </cell>
          <cell r="M3422">
            <v>0</v>
          </cell>
          <cell r="N3422">
            <v>101414695577</v>
          </cell>
          <cell r="O3422">
            <v>101414695577</v>
          </cell>
          <cell r="P3422" t="e">
            <v>#N/A</v>
          </cell>
        </row>
        <row r="3423">
          <cell r="H3423">
            <v>73295</v>
          </cell>
          <cell r="I3423">
            <v>0</v>
          </cell>
          <cell r="J3423" t="str">
            <v>JAIDEEP PANCHESHWAR</v>
          </cell>
          <cell r="K3423" t="str">
            <v>SAJNU PANCHESHWAR</v>
          </cell>
          <cell r="L3423" t="str">
            <v>SUB STATION OPERATOR</v>
          </cell>
          <cell r="M3423">
            <v>0</v>
          </cell>
          <cell r="N3423">
            <v>100656245064</v>
          </cell>
          <cell r="O3423">
            <v>100656245064</v>
          </cell>
          <cell r="P3423" t="e">
            <v>#N/A</v>
          </cell>
        </row>
        <row r="3424">
          <cell r="H3424">
            <v>45964</v>
          </cell>
          <cell r="I3424">
            <v>0</v>
          </cell>
          <cell r="J3424" t="str">
            <v>CHHAHIDAR RAHMAN</v>
          </cell>
          <cell r="K3424" t="str">
            <v>ABDUL</v>
          </cell>
          <cell r="L3424" t="str">
            <v>SECURITY GUARD</v>
          </cell>
          <cell r="M3424" t="str">
            <v>DL/11810/46537</v>
          </cell>
          <cell r="N3424">
            <v>100125231598</v>
          </cell>
          <cell r="O3424">
            <v>100125231598</v>
          </cell>
          <cell r="P3424">
            <v>2013772598</v>
          </cell>
        </row>
        <row r="3425">
          <cell r="H3425">
            <v>47288</v>
          </cell>
          <cell r="I3425">
            <v>0</v>
          </cell>
          <cell r="J3425" t="str">
            <v>BADAL SARKAR</v>
          </cell>
          <cell r="K3425" t="str">
            <v>JHANTU SARKAR</v>
          </cell>
          <cell r="L3425" t="str">
            <v>SECURITY GUARD</v>
          </cell>
          <cell r="M3425" t="str">
            <v>DL/11810/50150</v>
          </cell>
          <cell r="N3425" t="e">
            <v>#N/A</v>
          </cell>
          <cell r="O3425">
            <v>100105063463</v>
          </cell>
          <cell r="P3425" t="e">
            <v>#N/A</v>
          </cell>
        </row>
        <row r="3426">
          <cell r="H3426">
            <v>48092</v>
          </cell>
          <cell r="I3426">
            <v>0</v>
          </cell>
          <cell r="J3426" t="str">
            <v>AVINASH KUMAR</v>
          </cell>
          <cell r="K3426" t="str">
            <v>VINAY SINGH</v>
          </cell>
          <cell r="L3426" t="str">
            <v>SECURITY GUARD</v>
          </cell>
          <cell r="M3426" t="str">
            <v>DL/11810/53299</v>
          </cell>
          <cell r="N3426">
            <v>100096501415</v>
          </cell>
          <cell r="O3426">
            <v>100096501415</v>
          </cell>
          <cell r="P3426">
            <v>2013826782</v>
          </cell>
        </row>
        <row r="3427">
          <cell r="H3427">
            <v>48183</v>
          </cell>
          <cell r="I3427">
            <v>0</v>
          </cell>
          <cell r="J3427" t="str">
            <v>CHITRANJAN SINGH</v>
          </cell>
          <cell r="K3427" t="str">
            <v>SHANKAR DAYAL SINGH</v>
          </cell>
          <cell r="L3427" t="str">
            <v>SECURITY GUARD</v>
          </cell>
          <cell r="M3427" t="str">
            <v>DL/11810/53380</v>
          </cell>
          <cell r="N3427">
            <v>100126231745</v>
          </cell>
          <cell r="O3427">
            <v>100126231745</v>
          </cell>
          <cell r="P3427">
            <v>2014757210</v>
          </cell>
        </row>
        <row r="3428">
          <cell r="H3428">
            <v>48337</v>
          </cell>
          <cell r="I3428">
            <v>0</v>
          </cell>
          <cell r="J3428" t="str">
            <v>MITHILESH JHA</v>
          </cell>
          <cell r="K3428" t="str">
            <v>LT.LAKASHMI KANT</v>
          </cell>
          <cell r="L3428" t="str">
            <v>SECURITY GUARD</v>
          </cell>
          <cell r="M3428" t="str">
            <v>DL/11810/53628</v>
          </cell>
          <cell r="N3428" t="e">
            <v>#N/A</v>
          </cell>
          <cell r="O3428">
            <v>100228368964</v>
          </cell>
          <cell r="P3428" t="e">
            <v>#N/A</v>
          </cell>
        </row>
        <row r="3429">
          <cell r="H3429">
            <v>48564</v>
          </cell>
          <cell r="I3429">
            <v>0</v>
          </cell>
          <cell r="J3429" t="str">
            <v>BRAJESH KUMAR</v>
          </cell>
          <cell r="K3429" t="str">
            <v>RAM AUTAR</v>
          </cell>
          <cell r="L3429" t="str">
            <v>SECURITY GUARD</v>
          </cell>
          <cell r="M3429" t="str">
            <v>DL/11810/54659</v>
          </cell>
          <cell r="N3429">
            <v>100117291357</v>
          </cell>
          <cell r="O3429">
            <v>100117291357</v>
          </cell>
          <cell r="P3429">
            <v>2013153096</v>
          </cell>
        </row>
        <row r="3430">
          <cell r="H3430">
            <v>49256</v>
          </cell>
          <cell r="I3430">
            <v>0</v>
          </cell>
          <cell r="J3430" t="str">
            <v>SANJAY SHARMA</v>
          </cell>
          <cell r="K3430" t="str">
            <v>MAAHENDRA</v>
          </cell>
          <cell r="L3430" t="str">
            <v>SECURITY GUARD</v>
          </cell>
          <cell r="M3430" t="str">
            <v>DL/11810/57840</v>
          </cell>
          <cell r="N3430">
            <v>100334007963</v>
          </cell>
          <cell r="O3430">
            <v>100334007963</v>
          </cell>
          <cell r="P3430">
            <v>2015206694</v>
          </cell>
        </row>
        <row r="3431">
          <cell r="H3431">
            <v>49348</v>
          </cell>
          <cell r="I3431">
            <v>0</v>
          </cell>
          <cell r="J3431" t="str">
            <v>KRISHAN KUTTY</v>
          </cell>
          <cell r="K3431" t="str">
            <v>LT CHALLAPPAN</v>
          </cell>
          <cell r="L3431" t="str">
            <v>SECURITY GUARD</v>
          </cell>
          <cell r="M3431" t="str">
            <v>DL/11810/58269</v>
          </cell>
          <cell r="N3431">
            <v>100196007566</v>
          </cell>
          <cell r="O3431">
            <v>100196007566</v>
          </cell>
          <cell r="P3431">
            <v>2014692219</v>
          </cell>
        </row>
        <row r="3432">
          <cell r="H3432">
            <v>49631</v>
          </cell>
          <cell r="I3432">
            <v>0</v>
          </cell>
          <cell r="J3432" t="str">
            <v>SIMA RAY</v>
          </cell>
          <cell r="K3432" t="str">
            <v>RAMJI RAY</v>
          </cell>
          <cell r="L3432" t="str">
            <v>LADY SEARCHER</v>
          </cell>
          <cell r="M3432" t="str">
            <v>DL/11810/63583</v>
          </cell>
          <cell r="N3432">
            <v>100617719922</v>
          </cell>
          <cell r="O3432">
            <v>100617719922</v>
          </cell>
          <cell r="P3432">
            <v>2015437414</v>
          </cell>
        </row>
        <row r="3433">
          <cell r="H3433">
            <v>55316</v>
          </cell>
          <cell r="I3433">
            <v>0</v>
          </cell>
          <cell r="J3433" t="str">
            <v>DHRUO JEE PAL</v>
          </cell>
          <cell r="K3433" t="str">
            <v>SUDAMA PAL</v>
          </cell>
          <cell r="L3433" t="str">
            <v>SECURITY GUARD</v>
          </cell>
          <cell r="M3433" t="str">
            <v>DL/11810/67334</v>
          </cell>
          <cell r="N3433">
            <v>100620325906</v>
          </cell>
          <cell r="O3433">
            <v>100620325906</v>
          </cell>
          <cell r="P3433">
            <v>2011833726</v>
          </cell>
        </row>
        <row r="3434">
          <cell r="H3434">
            <v>56600</v>
          </cell>
          <cell r="I3434">
            <v>0</v>
          </cell>
          <cell r="J3434" t="str">
            <v>SHATIRANJAN KUMAR RAI</v>
          </cell>
          <cell r="K3434" t="str">
            <v>PARMATMA RAI</v>
          </cell>
          <cell r="L3434" t="str">
            <v>SECURITY GUARD</v>
          </cell>
          <cell r="M3434" t="str">
            <v>DL/11810/68542</v>
          </cell>
          <cell r="N3434">
            <v>100767590751</v>
          </cell>
          <cell r="O3434">
            <v>100767590751</v>
          </cell>
          <cell r="P3434">
            <v>2016174261</v>
          </cell>
        </row>
        <row r="3435">
          <cell r="H3435">
            <v>57282</v>
          </cell>
          <cell r="I3435">
            <v>0</v>
          </cell>
          <cell r="J3435" t="str">
            <v>MOHD. KALIM MIYAN</v>
          </cell>
          <cell r="K3435" t="str">
            <v>ISLAM MIYAN</v>
          </cell>
          <cell r="L3435" t="str">
            <v>SECURITY GUARD</v>
          </cell>
          <cell r="M3435" t="str">
            <v>DL/11810/69750</v>
          </cell>
          <cell r="N3435">
            <v>100917708923</v>
          </cell>
          <cell r="O3435">
            <v>100917708923</v>
          </cell>
          <cell r="P3435">
            <v>2016270132</v>
          </cell>
        </row>
        <row r="3436">
          <cell r="H3436">
            <v>57476</v>
          </cell>
          <cell r="I3436">
            <v>0</v>
          </cell>
          <cell r="J3436" t="str">
            <v>RAHUL KUMAR</v>
          </cell>
          <cell r="K3436" t="str">
            <v>ARVIND SINGH</v>
          </cell>
          <cell r="L3436" t="str">
            <v>SECURITY GUARD</v>
          </cell>
          <cell r="M3436" t="str">
            <v>DL/11810/69898</v>
          </cell>
          <cell r="N3436">
            <v>100946865392</v>
          </cell>
          <cell r="O3436">
            <v>100946865392</v>
          </cell>
          <cell r="P3436">
            <v>2017026875</v>
          </cell>
        </row>
        <row r="3437">
          <cell r="H3437">
            <v>58622</v>
          </cell>
          <cell r="I3437">
            <v>0</v>
          </cell>
          <cell r="J3437" t="str">
            <v>DHANANJAY PANDEY</v>
          </cell>
          <cell r="K3437" t="str">
            <v>HARI NARAYAN PANDEY</v>
          </cell>
          <cell r="L3437" t="str">
            <v>SECURITY GUARD</v>
          </cell>
          <cell r="M3437" t="str">
            <v>DL/11810/101050</v>
          </cell>
          <cell r="N3437">
            <v>101045997144</v>
          </cell>
          <cell r="O3437">
            <v>101045997144</v>
          </cell>
          <cell r="P3437">
            <v>2016584720</v>
          </cell>
        </row>
        <row r="3438">
          <cell r="H3438">
            <v>59902</v>
          </cell>
          <cell r="I3438">
            <v>0</v>
          </cell>
          <cell r="J3438" t="str">
            <v>TULA RAM</v>
          </cell>
          <cell r="K3438" t="str">
            <v>RAJA RAM</v>
          </cell>
          <cell r="L3438" t="str">
            <v>SECURITY GUARD</v>
          </cell>
          <cell r="M3438">
            <v>0</v>
          </cell>
          <cell r="N3438">
            <v>101092016156</v>
          </cell>
          <cell r="O3438">
            <v>101092016156</v>
          </cell>
          <cell r="P3438">
            <v>2016643431</v>
          </cell>
        </row>
        <row r="3439">
          <cell r="H3439">
            <v>69416</v>
          </cell>
          <cell r="I3439">
            <v>0</v>
          </cell>
          <cell r="J3439" t="str">
            <v>DHIRENDER SINGH</v>
          </cell>
          <cell r="K3439" t="str">
            <v>SHIRANGI RAY</v>
          </cell>
          <cell r="L3439" t="str">
            <v>SECURITY GUARD</v>
          </cell>
          <cell r="M3439">
            <v>0</v>
          </cell>
          <cell r="N3439">
            <v>101337383381</v>
          </cell>
          <cell r="O3439">
            <v>101337383381</v>
          </cell>
          <cell r="P3439">
            <v>2017265229</v>
          </cell>
        </row>
        <row r="3440">
          <cell r="H3440">
            <v>70734</v>
          </cell>
          <cell r="I3440">
            <v>0</v>
          </cell>
          <cell r="J3440" t="str">
            <v>IMTEYAJ KHAN</v>
          </cell>
          <cell r="K3440" t="str">
            <v>HATIM KHAN</v>
          </cell>
          <cell r="L3440" t="str">
            <v>SECURITY GUARD</v>
          </cell>
          <cell r="M3440">
            <v>0</v>
          </cell>
          <cell r="N3440">
            <v>100166917454</v>
          </cell>
          <cell r="O3440">
            <v>100166917454</v>
          </cell>
          <cell r="P3440">
            <v>2014281910</v>
          </cell>
        </row>
        <row r="3441">
          <cell r="H3441">
            <v>71009</v>
          </cell>
          <cell r="I3441">
            <v>0</v>
          </cell>
          <cell r="J3441" t="str">
            <v>PANKAJ KUMAR</v>
          </cell>
          <cell r="K3441" t="str">
            <v>KRISHAN BHAGWAN CHOUDHARY</v>
          </cell>
          <cell r="L3441" t="str">
            <v>SECURITY GUARD</v>
          </cell>
          <cell r="M3441">
            <v>0</v>
          </cell>
          <cell r="N3441">
            <v>101368590685</v>
          </cell>
          <cell r="O3441">
            <v>101368590685</v>
          </cell>
          <cell r="P3441">
            <v>2017388896</v>
          </cell>
        </row>
        <row r="3442">
          <cell r="H3442">
            <v>71515</v>
          </cell>
          <cell r="I3442">
            <v>0</v>
          </cell>
          <cell r="J3442" t="str">
            <v>RINKU KUMARI</v>
          </cell>
          <cell r="K3442" t="str">
            <v>DILIP VISKARMA</v>
          </cell>
          <cell r="L3442" t="str">
            <v>SECURITY GUARD</v>
          </cell>
          <cell r="M3442">
            <v>0</v>
          </cell>
          <cell r="N3442">
            <v>101389214719</v>
          </cell>
          <cell r="O3442">
            <v>101389214719</v>
          </cell>
          <cell r="P3442" t="e">
            <v>#N/A</v>
          </cell>
        </row>
        <row r="3443">
          <cell r="H3443">
            <v>72096</v>
          </cell>
          <cell r="I3443">
            <v>0</v>
          </cell>
          <cell r="J3443" t="str">
            <v>RAM SAHAY</v>
          </cell>
          <cell r="K3443" t="str">
            <v>RAM MURAT</v>
          </cell>
          <cell r="L3443" t="str">
            <v>SECURITY GUARD</v>
          </cell>
          <cell r="M3443">
            <v>0</v>
          </cell>
          <cell r="N3443">
            <v>101172530546</v>
          </cell>
          <cell r="O3443">
            <v>101172530546</v>
          </cell>
          <cell r="P3443" t="e">
            <v>#N/A</v>
          </cell>
        </row>
        <row r="3444">
          <cell r="H3444">
            <v>72102</v>
          </cell>
          <cell r="I3444">
            <v>0</v>
          </cell>
          <cell r="J3444" t="str">
            <v>RAJAN LAL</v>
          </cell>
          <cell r="K3444" t="str">
            <v>BHAGWANDIN</v>
          </cell>
          <cell r="L3444" t="str">
            <v>SECURITY GUARD</v>
          </cell>
          <cell r="M3444">
            <v>0</v>
          </cell>
          <cell r="N3444">
            <v>101258575975</v>
          </cell>
          <cell r="O3444">
            <v>101258575975</v>
          </cell>
          <cell r="P3444">
            <v>2017440565</v>
          </cell>
        </row>
        <row r="3445">
          <cell r="H3445">
            <v>72447</v>
          </cell>
          <cell r="I3445">
            <v>0</v>
          </cell>
          <cell r="J3445" t="str">
            <v>SHYAM SUNDAR SHARMA</v>
          </cell>
          <cell r="K3445" t="str">
            <v>SURENDRA KUMAR SHARMA</v>
          </cell>
          <cell r="L3445" t="str">
            <v>SECURITY GUARD</v>
          </cell>
          <cell r="M3445">
            <v>0</v>
          </cell>
          <cell r="N3445">
            <v>101399064049</v>
          </cell>
          <cell r="O3445">
            <v>101399064049</v>
          </cell>
          <cell r="P3445" t="e">
            <v>#N/A</v>
          </cell>
        </row>
        <row r="3446">
          <cell r="H3446">
            <v>72476</v>
          </cell>
          <cell r="I3446">
            <v>0</v>
          </cell>
          <cell r="J3446" t="str">
            <v>VINOD KUMAR THAKUR</v>
          </cell>
          <cell r="K3446" t="str">
            <v>MANOHAR THAKUR</v>
          </cell>
          <cell r="L3446" t="str">
            <v>SECURITY GUARD</v>
          </cell>
          <cell r="M3446">
            <v>0</v>
          </cell>
          <cell r="N3446">
            <v>101399252294</v>
          </cell>
          <cell r="O3446">
            <v>101399252294</v>
          </cell>
          <cell r="P3446" t="e">
            <v>#N/A</v>
          </cell>
        </row>
        <row r="3447">
          <cell r="H3447">
            <v>73325</v>
          </cell>
          <cell r="I3447">
            <v>0</v>
          </cell>
          <cell r="J3447" t="str">
            <v>MANOJ KUMAR SINGH</v>
          </cell>
          <cell r="K3447" t="str">
            <v>JAGESHWAR SINGH</v>
          </cell>
          <cell r="L3447" t="str">
            <v>SUPERVISOR</v>
          </cell>
          <cell r="M3447">
            <v>0</v>
          </cell>
          <cell r="N3447" t="e">
            <v>#N/A</v>
          </cell>
          <cell r="O3447" t="str">
            <v>100241620293</v>
          </cell>
          <cell r="P3447" t="e">
            <v>#N/A</v>
          </cell>
        </row>
        <row r="3448">
          <cell r="H3448">
            <v>73601</v>
          </cell>
          <cell r="I3448">
            <v>0</v>
          </cell>
          <cell r="J3448" t="str">
            <v>PRAMOD KUMAR SINGH</v>
          </cell>
          <cell r="K3448" t="str">
            <v>RAM PUJAN SINGH</v>
          </cell>
          <cell r="L3448" t="str">
            <v>SECURITY GUARD</v>
          </cell>
          <cell r="M3448">
            <v>0</v>
          </cell>
          <cell r="N3448" t="e">
            <v>#N/A</v>
          </cell>
          <cell r="O3448" t="str">
            <v>100692561885</v>
          </cell>
          <cell r="P3448" t="e">
            <v>#N/A</v>
          </cell>
        </row>
        <row r="3449">
          <cell r="H3449">
            <v>58908</v>
          </cell>
          <cell r="I3449">
            <v>0</v>
          </cell>
          <cell r="J3449" t="str">
            <v>SWAMI NATH SINGH</v>
          </cell>
          <cell r="K3449" t="str">
            <v>SHANKAR SINGH</v>
          </cell>
          <cell r="L3449" t="str">
            <v>SECURITY GUARD</v>
          </cell>
          <cell r="M3449">
            <v>0</v>
          </cell>
          <cell r="N3449">
            <v>101092016720</v>
          </cell>
          <cell r="O3449">
            <v>101092016720</v>
          </cell>
          <cell r="P3449" t="e">
            <v>#N/A</v>
          </cell>
        </row>
        <row r="3450">
          <cell r="H3450">
            <v>65232</v>
          </cell>
          <cell r="I3450">
            <v>0</v>
          </cell>
          <cell r="J3450" t="str">
            <v>tezvir singh</v>
          </cell>
          <cell r="K3450" t="str">
            <v>KUWAR PAL SINGH</v>
          </cell>
          <cell r="L3450" t="str">
            <v>SECURITY GUARD</v>
          </cell>
          <cell r="M3450">
            <v>0</v>
          </cell>
          <cell r="N3450">
            <v>101279144449</v>
          </cell>
          <cell r="O3450">
            <v>101279144449</v>
          </cell>
          <cell r="P3450">
            <v>2017100187</v>
          </cell>
        </row>
        <row r="3451">
          <cell r="H3451">
            <v>71191</v>
          </cell>
          <cell r="I3451">
            <v>0</v>
          </cell>
          <cell r="J3451" t="str">
            <v>RAJENDRA PRASAD</v>
          </cell>
          <cell r="K3451" t="str">
            <v>SHIV DATT</v>
          </cell>
          <cell r="L3451" t="str">
            <v>SECURITY GUARD</v>
          </cell>
          <cell r="M3451">
            <v>0</v>
          </cell>
          <cell r="N3451">
            <v>101368590659</v>
          </cell>
          <cell r="O3451">
            <v>101368590659</v>
          </cell>
          <cell r="P3451">
            <v>2017377176</v>
          </cell>
        </row>
        <row r="3452">
          <cell r="H3452">
            <v>71250</v>
          </cell>
          <cell r="I3452">
            <v>0</v>
          </cell>
          <cell r="J3452" t="str">
            <v>PRAVEEN KUMAR</v>
          </cell>
          <cell r="K3452" t="str">
            <v>RAMDIYA</v>
          </cell>
          <cell r="L3452" t="str">
            <v>SECURITY GUARD</v>
          </cell>
          <cell r="M3452">
            <v>0</v>
          </cell>
          <cell r="N3452">
            <v>101264676723</v>
          </cell>
          <cell r="O3452">
            <v>101264676723</v>
          </cell>
          <cell r="P3452" t="e">
            <v>#N/A</v>
          </cell>
        </row>
        <row r="3453">
          <cell r="H3453">
            <v>71251</v>
          </cell>
          <cell r="I3453">
            <v>0</v>
          </cell>
          <cell r="J3453" t="str">
            <v>NIRANJAN KUMAR</v>
          </cell>
          <cell r="K3453" t="str">
            <v>SUBHASH YADAV</v>
          </cell>
          <cell r="L3453" t="str">
            <v>SECURITY GUARD</v>
          </cell>
          <cell r="M3453">
            <v>0</v>
          </cell>
          <cell r="N3453">
            <v>100554369503</v>
          </cell>
          <cell r="O3453">
            <v>100554369503</v>
          </cell>
          <cell r="P3453" t="e">
            <v>#N/A</v>
          </cell>
        </row>
        <row r="3454">
          <cell r="H3454">
            <v>71252</v>
          </cell>
          <cell r="I3454">
            <v>0</v>
          </cell>
          <cell r="J3454" t="str">
            <v>SHASHIKANT</v>
          </cell>
          <cell r="K3454" t="str">
            <v>AINGHAVDESH SINGH</v>
          </cell>
          <cell r="L3454" t="str">
            <v>SECURITY GUARD</v>
          </cell>
          <cell r="M3454">
            <v>0</v>
          </cell>
          <cell r="N3454">
            <v>100627719689</v>
          </cell>
          <cell r="O3454">
            <v>100627719689</v>
          </cell>
          <cell r="P3454">
            <v>2012457178</v>
          </cell>
        </row>
        <row r="3455">
          <cell r="H3455">
            <v>71253</v>
          </cell>
          <cell r="I3455">
            <v>0</v>
          </cell>
          <cell r="J3455" t="str">
            <v>AJAY PAL SINGH</v>
          </cell>
          <cell r="K3455" t="str">
            <v>BHAGWAN DAS</v>
          </cell>
          <cell r="L3455" t="str">
            <v>SECURITY GUARD</v>
          </cell>
          <cell r="M3455">
            <v>0</v>
          </cell>
          <cell r="N3455">
            <v>100607757448</v>
          </cell>
          <cell r="O3455">
            <v>100607757448</v>
          </cell>
          <cell r="P3455" t="e">
            <v>#N/A</v>
          </cell>
        </row>
        <row r="3456">
          <cell r="H3456">
            <v>71255</v>
          </cell>
          <cell r="I3456">
            <v>0</v>
          </cell>
          <cell r="J3456" t="str">
            <v>VIDYANAND</v>
          </cell>
          <cell r="K3456" t="str">
            <v>LALO SHAH</v>
          </cell>
          <cell r="L3456" t="str">
            <v>SECURITY GUARD</v>
          </cell>
          <cell r="M3456">
            <v>0</v>
          </cell>
          <cell r="N3456">
            <v>101386613196</v>
          </cell>
          <cell r="O3456">
            <v>101386613196</v>
          </cell>
          <cell r="P3456" t="e">
            <v>#N/A</v>
          </cell>
        </row>
        <row r="3457">
          <cell r="H3457">
            <v>71258</v>
          </cell>
          <cell r="I3457">
            <v>0</v>
          </cell>
          <cell r="J3457" t="str">
            <v>PRAMOD PASWAN</v>
          </cell>
          <cell r="K3457" t="str">
            <v>SAGUNI DEVI</v>
          </cell>
          <cell r="L3457" t="str">
            <v>SECURITY GUARD</v>
          </cell>
          <cell r="M3457">
            <v>0</v>
          </cell>
          <cell r="N3457">
            <v>101025796146</v>
          </cell>
          <cell r="O3457">
            <v>101025796146</v>
          </cell>
          <cell r="P3457" t="e">
            <v>#N/A</v>
          </cell>
        </row>
        <row r="3458">
          <cell r="H3458">
            <v>71259</v>
          </cell>
          <cell r="I3458">
            <v>0</v>
          </cell>
          <cell r="J3458" t="str">
            <v>VIJAY KUMAR</v>
          </cell>
          <cell r="K3458" t="str">
            <v>JUGGI LAL</v>
          </cell>
          <cell r="L3458" t="str">
            <v>SECURITY GUARD</v>
          </cell>
          <cell r="M3458">
            <v>0</v>
          </cell>
          <cell r="N3458">
            <v>101369619996</v>
          </cell>
          <cell r="O3458">
            <v>101369619996</v>
          </cell>
          <cell r="P3458" t="e">
            <v>#N/A</v>
          </cell>
        </row>
        <row r="3459">
          <cell r="H3459">
            <v>71260</v>
          </cell>
          <cell r="I3459">
            <v>0</v>
          </cell>
          <cell r="J3459" t="str">
            <v>JITENDER KUMAR</v>
          </cell>
          <cell r="K3459" t="str">
            <v>SARVESH KUMAR</v>
          </cell>
          <cell r="L3459" t="str">
            <v>SECURITY GUARD</v>
          </cell>
          <cell r="M3459">
            <v>0</v>
          </cell>
          <cell r="N3459">
            <v>101235473471</v>
          </cell>
          <cell r="O3459">
            <v>101235473471</v>
          </cell>
          <cell r="P3459" t="e">
            <v>#N/A</v>
          </cell>
        </row>
        <row r="3460">
          <cell r="H3460">
            <v>71265</v>
          </cell>
          <cell r="I3460">
            <v>0</v>
          </cell>
          <cell r="J3460" t="str">
            <v>MR.RAJEEV KUMAR</v>
          </cell>
          <cell r="K3460" t="str">
            <v>DHARAM PAL</v>
          </cell>
          <cell r="L3460" t="str">
            <v>SECURITY GUARD</v>
          </cell>
          <cell r="M3460">
            <v>0</v>
          </cell>
          <cell r="N3460">
            <v>101210828758</v>
          </cell>
          <cell r="O3460">
            <v>101210828758</v>
          </cell>
          <cell r="P3460" t="e">
            <v>#N/A</v>
          </cell>
        </row>
        <row r="3461">
          <cell r="H3461">
            <v>71266</v>
          </cell>
          <cell r="I3461">
            <v>0</v>
          </cell>
          <cell r="J3461" t="str">
            <v>SHANI KUMAR</v>
          </cell>
          <cell r="K3461" t="str">
            <v>BALVIR</v>
          </cell>
          <cell r="L3461" t="str">
            <v>SECURITY GUARD</v>
          </cell>
          <cell r="M3461">
            <v>0</v>
          </cell>
          <cell r="N3461">
            <v>101357032091</v>
          </cell>
          <cell r="O3461">
            <v>101357032091</v>
          </cell>
          <cell r="P3461" t="e">
            <v>#N/A</v>
          </cell>
        </row>
        <row r="3462">
          <cell r="H3462">
            <v>71267</v>
          </cell>
          <cell r="I3462">
            <v>0</v>
          </cell>
          <cell r="J3462" t="str">
            <v>GULAB SINGH</v>
          </cell>
          <cell r="K3462" t="str">
            <v>RAMVIR SINGH</v>
          </cell>
          <cell r="L3462" t="str">
            <v>SECURITY GUARD</v>
          </cell>
          <cell r="M3462">
            <v>0</v>
          </cell>
          <cell r="N3462">
            <v>100994396888</v>
          </cell>
          <cell r="O3462">
            <v>100994396888</v>
          </cell>
          <cell r="P3462" t="e">
            <v>#N/A</v>
          </cell>
        </row>
        <row r="3463">
          <cell r="H3463">
            <v>71268</v>
          </cell>
          <cell r="I3463">
            <v>0</v>
          </cell>
          <cell r="J3463" t="str">
            <v>NEELENDRA KUMAR</v>
          </cell>
          <cell r="K3463" t="str">
            <v>VIMLESH BABU</v>
          </cell>
          <cell r="L3463" t="str">
            <v>SECURITY GUARD</v>
          </cell>
          <cell r="M3463">
            <v>0</v>
          </cell>
          <cell r="N3463">
            <v>101232059336</v>
          </cell>
          <cell r="O3463">
            <v>101232059336</v>
          </cell>
          <cell r="P3463" t="e">
            <v>#N/A</v>
          </cell>
        </row>
        <row r="3464">
          <cell r="H3464">
            <v>71270</v>
          </cell>
          <cell r="I3464">
            <v>0</v>
          </cell>
          <cell r="J3464" t="str">
            <v>SHIV KUMAR</v>
          </cell>
          <cell r="K3464" t="str">
            <v>RAMKISHOR SHARMA</v>
          </cell>
          <cell r="L3464" t="str">
            <v>SECURITY GUARD</v>
          </cell>
          <cell r="M3464">
            <v>0</v>
          </cell>
          <cell r="N3464">
            <v>100535699749</v>
          </cell>
          <cell r="O3464">
            <v>100535699749</v>
          </cell>
          <cell r="P3464">
            <v>2007374150</v>
          </cell>
        </row>
        <row r="3465">
          <cell r="H3465">
            <v>71272</v>
          </cell>
          <cell r="I3465">
            <v>0</v>
          </cell>
          <cell r="J3465" t="str">
            <v>SARVESH KUMAR</v>
          </cell>
          <cell r="K3465" t="str">
            <v>ASHARAM</v>
          </cell>
          <cell r="L3465" t="str">
            <v>SECURITY GUARD</v>
          </cell>
          <cell r="M3465">
            <v>0</v>
          </cell>
          <cell r="N3465">
            <v>101369619983</v>
          </cell>
          <cell r="O3465">
            <v>101369619983</v>
          </cell>
          <cell r="P3465" t="e">
            <v>#N/A</v>
          </cell>
        </row>
        <row r="3466">
          <cell r="H3466">
            <v>71286</v>
          </cell>
          <cell r="I3466">
            <v>0</v>
          </cell>
          <cell r="J3466" t="str">
            <v>DEEPENDRA SINGH</v>
          </cell>
          <cell r="K3466" t="str">
            <v>RAJARAM SINGH</v>
          </cell>
          <cell r="L3466" t="str">
            <v>SECURITY GUARD</v>
          </cell>
          <cell r="M3466">
            <v>0</v>
          </cell>
          <cell r="N3466">
            <v>101089017856</v>
          </cell>
          <cell r="O3466">
            <v>101089017856</v>
          </cell>
          <cell r="P3466" t="e">
            <v>#N/A</v>
          </cell>
        </row>
        <row r="3467">
          <cell r="H3467">
            <v>71287</v>
          </cell>
          <cell r="I3467">
            <v>0</v>
          </cell>
          <cell r="J3467" t="str">
            <v>PAVAN KUMAR</v>
          </cell>
          <cell r="K3467" t="str">
            <v>LALARAM</v>
          </cell>
          <cell r="L3467" t="str">
            <v>SECURITY GUARD</v>
          </cell>
          <cell r="M3467">
            <v>0</v>
          </cell>
          <cell r="N3467">
            <v>101386602216</v>
          </cell>
          <cell r="O3467">
            <v>101386602216</v>
          </cell>
          <cell r="P3467" t="e">
            <v>#N/A</v>
          </cell>
        </row>
        <row r="3468">
          <cell r="H3468">
            <v>71288</v>
          </cell>
          <cell r="I3468">
            <v>0</v>
          </cell>
          <cell r="J3468" t="str">
            <v>RAJEEV KUMAR SINGH</v>
          </cell>
          <cell r="K3468" t="str">
            <v>RAMADAHIN SINGH'</v>
          </cell>
          <cell r="L3468" t="str">
            <v>SECURITY GUARD</v>
          </cell>
          <cell r="M3468">
            <v>0</v>
          </cell>
          <cell r="N3468">
            <v>101274757292</v>
          </cell>
          <cell r="O3468">
            <v>101274757292</v>
          </cell>
          <cell r="P3468">
            <v>2017085817</v>
          </cell>
        </row>
        <row r="3469">
          <cell r="H3469">
            <v>71291</v>
          </cell>
          <cell r="I3469">
            <v>0</v>
          </cell>
          <cell r="J3469" t="str">
            <v>SUBHASH CHANDRA</v>
          </cell>
          <cell r="K3469" t="str">
            <v>RAM SAJEEWAN CHOUDHARY</v>
          </cell>
          <cell r="L3469" t="str">
            <v>SECURITY GUARD</v>
          </cell>
          <cell r="M3469">
            <v>0</v>
          </cell>
          <cell r="N3469">
            <v>101089760327</v>
          </cell>
          <cell r="O3469">
            <v>101089760327</v>
          </cell>
          <cell r="P3469" t="e">
            <v>#N/A</v>
          </cell>
        </row>
        <row r="3470">
          <cell r="H3470">
            <v>71292</v>
          </cell>
          <cell r="I3470">
            <v>0</v>
          </cell>
          <cell r="J3470" t="str">
            <v>VIJAY SAW</v>
          </cell>
          <cell r="K3470" t="str">
            <v>JANKI SAW]</v>
          </cell>
          <cell r="L3470" t="str">
            <v>SECURITY GUARD</v>
          </cell>
          <cell r="M3470">
            <v>0</v>
          </cell>
          <cell r="N3470">
            <v>100745544396</v>
          </cell>
          <cell r="O3470">
            <v>100745544396</v>
          </cell>
          <cell r="P3470" t="e">
            <v>#N/A</v>
          </cell>
        </row>
        <row r="3471">
          <cell r="H3471">
            <v>71293</v>
          </cell>
          <cell r="I3471">
            <v>0</v>
          </cell>
          <cell r="J3471" t="str">
            <v>UDAY SAW</v>
          </cell>
          <cell r="K3471" t="str">
            <v>JANKI SAW</v>
          </cell>
          <cell r="L3471" t="str">
            <v>SECURITY GUARD</v>
          </cell>
          <cell r="M3471">
            <v>0</v>
          </cell>
          <cell r="N3471">
            <v>101369619977</v>
          </cell>
          <cell r="O3471">
            <v>101369619977</v>
          </cell>
          <cell r="P3471" t="e">
            <v>#N/A</v>
          </cell>
        </row>
        <row r="3472">
          <cell r="H3472">
            <v>71295</v>
          </cell>
          <cell r="I3472">
            <v>0</v>
          </cell>
          <cell r="J3472" t="str">
            <v>PARVEEN</v>
          </cell>
          <cell r="K3472" t="str">
            <v>RANBIR SINGH</v>
          </cell>
          <cell r="L3472" t="str">
            <v>SECURITY GUARD</v>
          </cell>
          <cell r="M3472">
            <v>0</v>
          </cell>
          <cell r="N3472">
            <v>101292482345</v>
          </cell>
          <cell r="O3472">
            <v>101292482345</v>
          </cell>
          <cell r="P3472" t="e">
            <v>#N/A</v>
          </cell>
        </row>
        <row r="3473">
          <cell r="H3473">
            <v>71297</v>
          </cell>
          <cell r="I3473">
            <v>0</v>
          </cell>
          <cell r="J3473" t="str">
            <v>GURDAYAL CHAND</v>
          </cell>
          <cell r="K3473" t="str">
            <v>JYOTI RAM</v>
          </cell>
          <cell r="L3473" t="str">
            <v>SECURITY GUARD</v>
          </cell>
          <cell r="M3473">
            <v>0</v>
          </cell>
          <cell r="N3473">
            <v>100595467878</v>
          </cell>
          <cell r="O3473">
            <v>100595467878</v>
          </cell>
          <cell r="P3473" t="e">
            <v>#N/A</v>
          </cell>
        </row>
        <row r="3474">
          <cell r="H3474">
            <v>71299</v>
          </cell>
          <cell r="I3474">
            <v>0</v>
          </cell>
          <cell r="J3474" t="str">
            <v>SANJAY KUMAR</v>
          </cell>
          <cell r="K3474" t="str">
            <v>RAMASHISH SINGH</v>
          </cell>
          <cell r="L3474" t="str">
            <v>SECURITY GUARD</v>
          </cell>
          <cell r="M3474">
            <v>0</v>
          </cell>
          <cell r="N3474">
            <v>101120021090</v>
          </cell>
          <cell r="O3474">
            <v>101120021090</v>
          </cell>
          <cell r="P3474" t="e">
            <v>#N/A</v>
          </cell>
        </row>
        <row r="3475">
          <cell r="H3475">
            <v>71321</v>
          </cell>
          <cell r="I3475">
            <v>0</v>
          </cell>
          <cell r="J3475" t="str">
            <v>VAJED ALI</v>
          </cell>
          <cell r="K3475" t="str">
            <v>SYED ALI</v>
          </cell>
          <cell r="L3475" t="str">
            <v>SECURITY GUARD</v>
          </cell>
          <cell r="M3475">
            <v>0</v>
          </cell>
          <cell r="N3475">
            <v>101369619965</v>
          </cell>
          <cell r="O3475">
            <v>101369619965</v>
          </cell>
          <cell r="P3475">
            <v>2012253823</v>
          </cell>
        </row>
        <row r="3476">
          <cell r="H3476">
            <v>71322</v>
          </cell>
          <cell r="I3476">
            <v>0</v>
          </cell>
          <cell r="J3476" t="str">
            <v>JITENDRA KUMAR TIWARI</v>
          </cell>
          <cell r="K3476" t="str">
            <v>BAIKUNTH NATH</v>
          </cell>
          <cell r="L3476" t="str">
            <v>SECURITY GUARD</v>
          </cell>
          <cell r="M3476">
            <v>0</v>
          </cell>
          <cell r="N3476">
            <v>100424296582</v>
          </cell>
          <cell r="O3476">
            <v>100424296582</v>
          </cell>
          <cell r="P3476" t="e">
            <v>#N/A</v>
          </cell>
        </row>
        <row r="3477">
          <cell r="H3477">
            <v>71323</v>
          </cell>
          <cell r="I3477">
            <v>0</v>
          </cell>
          <cell r="J3477" t="str">
            <v>RAHUL KUMAR</v>
          </cell>
          <cell r="K3477" t="str">
            <v>RAMAUTAR</v>
          </cell>
          <cell r="L3477" t="str">
            <v>SECURITY GUARD</v>
          </cell>
          <cell r="M3477">
            <v>0</v>
          </cell>
          <cell r="N3477">
            <v>100924576165</v>
          </cell>
          <cell r="O3477">
            <v>100924576165</v>
          </cell>
          <cell r="P3477" t="e">
            <v>#N/A</v>
          </cell>
        </row>
        <row r="3478">
          <cell r="H3478">
            <v>71324</v>
          </cell>
          <cell r="I3478">
            <v>0</v>
          </cell>
          <cell r="J3478" t="str">
            <v>SHISHUPAL SINGH</v>
          </cell>
          <cell r="K3478" t="str">
            <v>LATE-SONE LAL</v>
          </cell>
          <cell r="L3478" t="str">
            <v>SECURITY GUARD</v>
          </cell>
          <cell r="M3478">
            <v>0</v>
          </cell>
          <cell r="N3478">
            <v>100426250591</v>
          </cell>
          <cell r="O3478">
            <v>100426250591</v>
          </cell>
          <cell r="P3478" t="e">
            <v>#N/A</v>
          </cell>
        </row>
        <row r="3479">
          <cell r="H3479">
            <v>71325</v>
          </cell>
          <cell r="I3479">
            <v>0</v>
          </cell>
          <cell r="J3479" t="str">
            <v>ROSHAN KUMAR</v>
          </cell>
          <cell r="K3479" t="str">
            <v>ASHOK YADAV</v>
          </cell>
          <cell r="L3479" t="str">
            <v>SECURITY GUARD</v>
          </cell>
          <cell r="M3479">
            <v>0</v>
          </cell>
          <cell r="N3479">
            <v>100979825002</v>
          </cell>
          <cell r="O3479">
            <v>100979825002</v>
          </cell>
          <cell r="P3479" t="e">
            <v>#N/A</v>
          </cell>
        </row>
        <row r="3480">
          <cell r="H3480">
            <v>71326</v>
          </cell>
          <cell r="I3480">
            <v>0</v>
          </cell>
          <cell r="J3480" t="str">
            <v>VIKASH KUMAR SINGH</v>
          </cell>
          <cell r="K3480" t="str">
            <v>SANTOSH KUMAR SINGH</v>
          </cell>
          <cell r="L3480" t="str">
            <v>SECURITY GUARD</v>
          </cell>
          <cell r="M3480">
            <v>0</v>
          </cell>
          <cell r="N3480">
            <v>101214636917</v>
          </cell>
          <cell r="O3480">
            <v>101214636917</v>
          </cell>
          <cell r="P3480">
            <v>2014753040</v>
          </cell>
        </row>
        <row r="3481">
          <cell r="H3481">
            <v>71327</v>
          </cell>
          <cell r="I3481">
            <v>0</v>
          </cell>
          <cell r="J3481" t="str">
            <v>EX-NCO SUMER SINGH</v>
          </cell>
          <cell r="K3481" t="str">
            <v>SHEOLAL SINGH</v>
          </cell>
          <cell r="L3481" t="str">
            <v>SECURITY GUARD</v>
          </cell>
          <cell r="M3481">
            <v>0</v>
          </cell>
          <cell r="N3481">
            <v>101249526191</v>
          </cell>
          <cell r="O3481">
            <v>101249526191</v>
          </cell>
          <cell r="P3481" t="e">
            <v>#N/A</v>
          </cell>
        </row>
        <row r="3482">
          <cell r="H3482">
            <v>71328</v>
          </cell>
          <cell r="I3482">
            <v>0</v>
          </cell>
          <cell r="J3482" t="str">
            <v>EX-MAN-AJAY KUMAR SINGH</v>
          </cell>
          <cell r="K3482" t="str">
            <v>KRISHNA PRATAP SINGH</v>
          </cell>
          <cell r="L3482" t="str">
            <v>SECURITY GUARD</v>
          </cell>
          <cell r="M3482">
            <v>0</v>
          </cell>
          <cell r="N3482">
            <v>101246054813</v>
          </cell>
          <cell r="O3482">
            <v>101246054813</v>
          </cell>
          <cell r="P3482" t="e">
            <v>#N/A</v>
          </cell>
        </row>
        <row r="3483">
          <cell r="H3483">
            <v>71329</v>
          </cell>
          <cell r="I3483">
            <v>0</v>
          </cell>
          <cell r="J3483" t="str">
            <v>AJIT PAL SINGH</v>
          </cell>
          <cell r="K3483" t="str">
            <v>DHIRANDER PAL SINGH</v>
          </cell>
          <cell r="L3483" t="str">
            <v>SECURITY GUARD</v>
          </cell>
          <cell r="M3483">
            <v>0</v>
          </cell>
          <cell r="N3483">
            <v>101038810380</v>
          </cell>
          <cell r="O3483">
            <v>101038810380</v>
          </cell>
          <cell r="P3483" t="e">
            <v>#N/A</v>
          </cell>
        </row>
        <row r="3484">
          <cell r="H3484">
            <v>71330</v>
          </cell>
          <cell r="I3484">
            <v>0</v>
          </cell>
          <cell r="J3484" t="str">
            <v>EX MAN RANJIT SINGH</v>
          </cell>
          <cell r="K3484" t="str">
            <v>KASHMIR SINGH</v>
          </cell>
          <cell r="L3484" t="str">
            <v>SECURITY GUARD</v>
          </cell>
          <cell r="M3484">
            <v>0</v>
          </cell>
          <cell r="N3484" t="e">
            <v>#N/A</v>
          </cell>
          <cell r="O3484">
            <v>101087206988</v>
          </cell>
          <cell r="P3484" t="e">
            <v>#N/A</v>
          </cell>
        </row>
        <row r="3485">
          <cell r="H3485">
            <v>71331</v>
          </cell>
          <cell r="I3485">
            <v>0</v>
          </cell>
          <cell r="J3485" t="str">
            <v>NEEL KAMAL</v>
          </cell>
          <cell r="K3485" t="str">
            <v>SATISH</v>
          </cell>
          <cell r="L3485" t="str">
            <v>SECURITY GUARD</v>
          </cell>
          <cell r="M3485">
            <v>0</v>
          </cell>
          <cell r="N3485">
            <v>101191969194</v>
          </cell>
          <cell r="O3485">
            <v>101191969194</v>
          </cell>
          <cell r="P3485" t="e">
            <v>#N/A</v>
          </cell>
        </row>
        <row r="3486">
          <cell r="H3486">
            <v>71332</v>
          </cell>
          <cell r="I3486">
            <v>0</v>
          </cell>
          <cell r="J3486" t="str">
            <v>RAM PRAKASH</v>
          </cell>
          <cell r="K3486" t="str">
            <v>RAMNATH</v>
          </cell>
          <cell r="L3486" t="str">
            <v>SECURITY GUARD</v>
          </cell>
          <cell r="M3486">
            <v>0</v>
          </cell>
          <cell r="N3486">
            <v>101162252626</v>
          </cell>
          <cell r="O3486">
            <v>101162252626</v>
          </cell>
          <cell r="P3486" t="e">
            <v>#N/A</v>
          </cell>
        </row>
        <row r="3487">
          <cell r="H3487">
            <v>71333</v>
          </cell>
          <cell r="I3487">
            <v>0</v>
          </cell>
          <cell r="J3487" t="str">
            <v>VIPNESH</v>
          </cell>
          <cell r="K3487" t="str">
            <v>OM PRAKASH SINGH</v>
          </cell>
          <cell r="L3487" t="str">
            <v>SECURITY GUARD</v>
          </cell>
          <cell r="M3487">
            <v>0</v>
          </cell>
          <cell r="N3487">
            <v>101249870922</v>
          </cell>
          <cell r="O3487">
            <v>101249870922</v>
          </cell>
          <cell r="P3487" t="e">
            <v>#N/A</v>
          </cell>
        </row>
        <row r="3488">
          <cell r="H3488">
            <v>71334</v>
          </cell>
          <cell r="I3488">
            <v>0</v>
          </cell>
          <cell r="J3488" t="str">
            <v>ATUL</v>
          </cell>
          <cell r="K3488" t="str">
            <v>LALA SHANKAR</v>
          </cell>
          <cell r="L3488" t="str">
            <v>SECURITY GUARD</v>
          </cell>
          <cell r="M3488">
            <v>0</v>
          </cell>
          <cell r="N3488">
            <v>101249870853</v>
          </cell>
          <cell r="O3488">
            <v>101249870853</v>
          </cell>
          <cell r="P3488" t="e">
            <v>#N/A</v>
          </cell>
        </row>
        <row r="3489">
          <cell r="H3489">
            <v>71335</v>
          </cell>
          <cell r="I3489">
            <v>0</v>
          </cell>
          <cell r="J3489" t="str">
            <v>RAJESH KUMAR]</v>
          </cell>
          <cell r="K3489" t="str">
            <v>RAM PRAKASH</v>
          </cell>
          <cell r="L3489" t="str">
            <v>SECURITY GUARD</v>
          </cell>
          <cell r="M3489">
            <v>0</v>
          </cell>
          <cell r="N3489">
            <v>100828952299</v>
          </cell>
          <cell r="O3489">
            <v>100828952299</v>
          </cell>
          <cell r="P3489" t="e">
            <v>#N/A</v>
          </cell>
        </row>
        <row r="3490">
          <cell r="H3490">
            <v>71336</v>
          </cell>
          <cell r="I3490">
            <v>0</v>
          </cell>
          <cell r="J3490" t="str">
            <v>EX-MAN BALVEER SINGH</v>
          </cell>
          <cell r="K3490" t="str">
            <v>SHREE KISHAN</v>
          </cell>
          <cell r="L3490" t="str">
            <v>SECURITY GUARD</v>
          </cell>
          <cell r="M3490">
            <v>0</v>
          </cell>
          <cell r="N3490">
            <v>101360270986</v>
          </cell>
          <cell r="O3490">
            <v>101360270986</v>
          </cell>
          <cell r="P3490" t="e">
            <v>#N/A</v>
          </cell>
        </row>
        <row r="3491">
          <cell r="H3491">
            <v>71338</v>
          </cell>
          <cell r="I3491">
            <v>0</v>
          </cell>
          <cell r="J3491" t="str">
            <v>KAVITA GOSHWAMI</v>
          </cell>
          <cell r="K3491" t="str">
            <v>BHING NATH GOSWAI</v>
          </cell>
          <cell r="L3491" t="str">
            <v>LADY GUARD</v>
          </cell>
          <cell r="M3491">
            <v>0</v>
          </cell>
          <cell r="N3491">
            <v>101073218258</v>
          </cell>
          <cell r="O3491">
            <v>101073218258</v>
          </cell>
          <cell r="P3491" t="e">
            <v>#N/A</v>
          </cell>
        </row>
        <row r="3492">
          <cell r="H3492">
            <v>71339</v>
          </cell>
          <cell r="I3492">
            <v>0</v>
          </cell>
          <cell r="J3492" t="str">
            <v>INDRA YADAV</v>
          </cell>
          <cell r="K3492" t="str">
            <v>AMAR SINGH YADAV</v>
          </cell>
          <cell r="L3492" t="str">
            <v>SECURITY GUARD</v>
          </cell>
          <cell r="M3492">
            <v>0</v>
          </cell>
          <cell r="N3492">
            <v>101369964366</v>
          </cell>
          <cell r="O3492">
            <v>101369964366</v>
          </cell>
          <cell r="P3492" t="e">
            <v>#N/A</v>
          </cell>
        </row>
        <row r="3493">
          <cell r="H3493">
            <v>71348</v>
          </cell>
          <cell r="I3493">
            <v>0</v>
          </cell>
          <cell r="J3493" t="str">
            <v>CHANDA SINGH</v>
          </cell>
          <cell r="K3493" t="str">
            <v>SATENDER SINGH</v>
          </cell>
          <cell r="L3493" t="str">
            <v>SECURITY GUARD</v>
          </cell>
          <cell r="M3493">
            <v>0</v>
          </cell>
          <cell r="N3493">
            <v>101369964350</v>
          </cell>
          <cell r="O3493">
            <v>101369964350</v>
          </cell>
          <cell r="P3493" t="e">
            <v>#N/A</v>
          </cell>
        </row>
        <row r="3494">
          <cell r="H3494">
            <v>71349</v>
          </cell>
          <cell r="I3494">
            <v>0</v>
          </cell>
          <cell r="J3494" t="str">
            <v>BABY DEVI</v>
          </cell>
          <cell r="K3494" t="str">
            <v>AMAR SINGH YADAV</v>
          </cell>
          <cell r="L3494" t="str">
            <v>SECURITY GUARD</v>
          </cell>
          <cell r="M3494">
            <v>0</v>
          </cell>
          <cell r="N3494">
            <v>101380961534</v>
          </cell>
          <cell r="O3494">
            <v>101380961534</v>
          </cell>
          <cell r="P3494" t="e">
            <v>#N/A</v>
          </cell>
        </row>
        <row r="3495">
          <cell r="H3495">
            <v>71350</v>
          </cell>
          <cell r="I3495">
            <v>0</v>
          </cell>
          <cell r="J3495" t="str">
            <v>SABITA SHARMA</v>
          </cell>
          <cell r="K3495" t="str">
            <v>HOTANAND SHARMA</v>
          </cell>
          <cell r="L3495" t="str">
            <v>SECURITY GUARD</v>
          </cell>
          <cell r="M3495">
            <v>0</v>
          </cell>
          <cell r="N3495">
            <v>101326438473</v>
          </cell>
          <cell r="O3495">
            <v>101326438473</v>
          </cell>
          <cell r="P3495" t="e">
            <v>#N/A</v>
          </cell>
        </row>
        <row r="3496">
          <cell r="H3496">
            <v>71351</v>
          </cell>
          <cell r="I3496">
            <v>0</v>
          </cell>
          <cell r="J3496" t="str">
            <v>RAJ KUMARI</v>
          </cell>
          <cell r="K3496" t="str">
            <v>RAMCHARAN</v>
          </cell>
          <cell r="L3496" t="str">
            <v>LADY GUARD</v>
          </cell>
          <cell r="M3496">
            <v>0</v>
          </cell>
          <cell r="N3496">
            <v>101239901071</v>
          </cell>
          <cell r="O3496">
            <v>101239901071</v>
          </cell>
          <cell r="P3496" t="e">
            <v>#N/A</v>
          </cell>
        </row>
        <row r="3497">
          <cell r="H3497">
            <v>71352</v>
          </cell>
          <cell r="I3497">
            <v>0</v>
          </cell>
          <cell r="J3497" t="str">
            <v>DEVENDER KUMAR PANDEY</v>
          </cell>
          <cell r="K3497" t="str">
            <v>BRIJESH CHANDRA</v>
          </cell>
          <cell r="L3497" t="str">
            <v>SECURITY GUARD</v>
          </cell>
          <cell r="M3497">
            <v>0</v>
          </cell>
          <cell r="N3497">
            <v>101359689695</v>
          </cell>
          <cell r="O3497">
            <v>101359689695</v>
          </cell>
          <cell r="P3497">
            <v>2017385853</v>
          </cell>
        </row>
        <row r="3498">
          <cell r="H3498">
            <v>71353</v>
          </cell>
          <cell r="I3498">
            <v>0</v>
          </cell>
          <cell r="J3498" t="str">
            <v>MUKESH SINGH</v>
          </cell>
          <cell r="K3498" t="str">
            <v>RAJPAL SINGH</v>
          </cell>
          <cell r="L3498" t="str">
            <v>SECURITY GUARD</v>
          </cell>
          <cell r="M3498">
            <v>0</v>
          </cell>
          <cell r="N3498">
            <v>101160504848</v>
          </cell>
          <cell r="O3498">
            <v>101160504848</v>
          </cell>
          <cell r="P3498" t="e">
            <v>#N/A</v>
          </cell>
        </row>
        <row r="3499">
          <cell r="H3499">
            <v>71354</v>
          </cell>
          <cell r="I3499">
            <v>0</v>
          </cell>
          <cell r="J3499" t="str">
            <v>PURNA BAHADUR KARKI</v>
          </cell>
          <cell r="K3499" t="str">
            <v>CHANDRA KARKI</v>
          </cell>
          <cell r="L3499" t="str">
            <v>SECURITY GUARD</v>
          </cell>
          <cell r="M3499">
            <v>0</v>
          </cell>
          <cell r="N3499">
            <v>101386473449</v>
          </cell>
          <cell r="O3499">
            <v>101386473449</v>
          </cell>
          <cell r="P3499" t="e">
            <v>#N/A</v>
          </cell>
        </row>
        <row r="3500">
          <cell r="H3500">
            <v>71355</v>
          </cell>
          <cell r="I3500">
            <v>0</v>
          </cell>
          <cell r="J3500" t="str">
            <v>SUMAN KUMAR BAIDAR</v>
          </cell>
          <cell r="K3500" t="str">
            <v>MAN BAHADUR BAIDAR</v>
          </cell>
          <cell r="L3500" t="str">
            <v>SECURITY GUARD</v>
          </cell>
          <cell r="M3500">
            <v>0</v>
          </cell>
          <cell r="N3500">
            <v>101369964378</v>
          </cell>
          <cell r="O3500">
            <v>101369964378</v>
          </cell>
          <cell r="P3500" t="e">
            <v>#N/A</v>
          </cell>
        </row>
        <row r="3501">
          <cell r="H3501">
            <v>71356</v>
          </cell>
          <cell r="I3501">
            <v>0</v>
          </cell>
          <cell r="J3501" t="str">
            <v>CHANDAN KUMAR</v>
          </cell>
          <cell r="K3501" t="str">
            <v>SHASHI BHUSAN SINGH</v>
          </cell>
          <cell r="L3501" t="str">
            <v>SECURITY GUARD</v>
          </cell>
          <cell r="M3501">
            <v>0</v>
          </cell>
          <cell r="N3501">
            <v>101239901085</v>
          </cell>
          <cell r="O3501">
            <v>101239901085</v>
          </cell>
          <cell r="P3501" t="e">
            <v>#N/A</v>
          </cell>
        </row>
        <row r="3502">
          <cell r="H3502">
            <v>71357</v>
          </cell>
          <cell r="I3502">
            <v>0</v>
          </cell>
          <cell r="J3502" t="str">
            <v>SUUNIL RAV</v>
          </cell>
          <cell r="K3502" t="str">
            <v>SUDAMA RAV</v>
          </cell>
          <cell r="L3502" t="str">
            <v>SECURITY GUARD</v>
          </cell>
          <cell r="M3502">
            <v>0</v>
          </cell>
          <cell r="N3502">
            <v>101373189214</v>
          </cell>
          <cell r="O3502">
            <v>101373189214</v>
          </cell>
          <cell r="P3502" t="e">
            <v>#N/A</v>
          </cell>
        </row>
        <row r="3503">
          <cell r="H3503">
            <v>71393</v>
          </cell>
          <cell r="I3503">
            <v>0</v>
          </cell>
          <cell r="J3503" t="str">
            <v>VEERENDRA KUMAR</v>
          </cell>
          <cell r="K3503" t="str">
            <v>SURESH CHANDRA</v>
          </cell>
          <cell r="L3503" t="str">
            <v>SECURITY GUARD</v>
          </cell>
          <cell r="M3503">
            <v>0</v>
          </cell>
          <cell r="N3503">
            <v>101089017839</v>
          </cell>
          <cell r="O3503">
            <v>101089017839</v>
          </cell>
          <cell r="P3503" t="e">
            <v>#N/A</v>
          </cell>
        </row>
        <row r="3504">
          <cell r="H3504">
            <v>71399</v>
          </cell>
          <cell r="I3504">
            <v>0</v>
          </cell>
          <cell r="J3504" t="str">
            <v>SANTOSH KUMAR</v>
          </cell>
          <cell r="K3504" t="str">
            <v>LALA RAM</v>
          </cell>
          <cell r="L3504" t="str">
            <v>SECURITY GUARD</v>
          </cell>
          <cell r="M3504">
            <v>0</v>
          </cell>
          <cell r="N3504">
            <v>101386613177</v>
          </cell>
          <cell r="O3504">
            <v>101386613177</v>
          </cell>
          <cell r="P3504">
            <v>6716860177</v>
          </cell>
        </row>
        <row r="3505">
          <cell r="H3505">
            <v>71404</v>
          </cell>
          <cell r="I3505">
            <v>0</v>
          </cell>
          <cell r="J3505" t="str">
            <v>CHANDAN KUMAR</v>
          </cell>
          <cell r="K3505" t="str">
            <v>MANDEEP SAW</v>
          </cell>
          <cell r="L3505" t="str">
            <v>SECURITY GUARD</v>
          </cell>
          <cell r="M3505">
            <v>0</v>
          </cell>
          <cell r="N3505">
            <v>101386613165</v>
          </cell>
          <cell r="O3505">
            <v>101386613165</v>
          </cell>
          <cell r="P3505" t="e">
            <v>#N/A</v>
          </cell>
        </row>
        <row r="3506">
          <cell r="H3506">
            <v>71439</v>
          </cell>
          <cell r="I3506">
            <v>0</v>
          </cell>
          <cell r="J3506" t="str">
            <v>SUMANT KUMAR RANA</v>
          </cell>
          <cell r="K3506" t="str">
            <v>SAHDEO RANA</v>
          </cell>
          <cell r="L3506" t="str">
            <v>SECURITY GUARD</v>
          </cell>
          <cell r="M3506">
            <v>0</v>
          </cell>
          <cell r="N3506">
            <v>101386473431</v>
          </cell>
          <cell r="O3506">
            <v>101386473431</v>
          </cell>
          <cell r="P3506" t="e">
            <v>#N/A</v>
          </cell>
        </row>
        <row r="3507">
          <cell r="H3507">
            <v>71514</v>
          </cell>
          <cell r="I3507">
            <v>0</v>
          </cell>
          <cell r="J3507" t="str">
            <v>RAM BHAJAN SINGH</v>
          </cell>
          <cell r="K3507" t="str">
            <v>RAJA RAM SINGH</v>
          </cell>
          <cell r="L3507" t="str">
            <v>GUNMAN</v>
          </cell>
          <cell r="M3507">
            <v>0</v>
          </cell>
          <cell r="N3507">
            <v>101386613203</v>
          </cell>
          <cell r="O3507">
            <v>101386613203</v>
          </cell>
          <cell r="P3507">
            <v>2017401785</v>
          </cell>
        </row>
        <row r="3508">
          <cell r="H3508">
            <v>71634</v>
          </cell>
          <cell r="I3508">
            <v>0</v>
          </cell>
          <cell r="J3508" t="str">
            <v>INDRA PAL</v>
          </cell>
          <cell r="K3508" t="str">
            <v>SHYAM LAL</v>
          </cell>
          <cell r="L3508" t="str">
            <v>SECURITY GUARD</v>
          </cell>
          <cell r="M3508">
            <v>0</v>
          </cell>
          <cell r="N3508">
            <v>100873800898</v>
          </cell>
          <cell r="O3508">
            <v>100873800898</v>
          </cell>
          <cell r="P3508">
            <v>0</v>
          </cell>
        </row>
        <row r="3509">
          <cell r="H3509">
            <v>71755</v>
          </cell>
          <cell r="I3509">
            <v>0</v>
          </cell>
          <cell r="J3509" t="str">
            <v>GULZAR ANSARI</v>
          </cell>
          <cell r="K3509" t="str">
            <v>ALMEEN ANSARI</v>
          </cell>
          <cell r="L3509" t="str">
            <v>SECURITY GUARD</v>
          </cell>
          <cell r="M3509">
            <v>0</v>
          </cell>
          <cell r="N3509">
            <v>101360691259</v>
          </cell>
          <cell r="O3509">
            <v>101360691259</v>
          </cell>
          <cell r="P3509" t="str">
            <v xml:space="preserve">2017387430 </v>
          </cell>
        </row>
        <row r="3510">
          <cell r="H3510">
            <v>72452</v>
          </cell>
          <cell r="I3510">
            <v>0</v>
          </cell>
          <cell r="J3510" t="str">
            <v>ARUN KUMAR SINGH</v>
          </cell>
          <cell r="K3510" t="str">
            <v>HARIWANSH SINGH</v>
          </cell>
          <cell r="L3510" t="str">
            <v>SECURITY GUARD</v>
          </cell>
          <cell r="M3510">
            <v>0</v>
          </cell>
          <cell r="N3510">
            <v>100886787449</v>
          </cell>
          <cell r="O3510">
            <v>100886787449</v>
          </cell>
          <cell r="P3510">
            <v>2016923003</v>
          </cell>
        </row>
        <row r="3511">
          <cell r="H3511">
            <v>72453</v>
          </cell>
          <cell r="I3511">
            <v>0</v>
          </cell>
          <cell r="J3511" t="str">
            <v>DESHRAJ GURJAR</v>
          </cell>
          <cell r="K3511" t="str">
            <v>PRAHLAD GURJAR</v>
          </cell>
          <cell r="L3511" t="str">
            <v>SECURITY GUARD</v>
          </cell>
          <cell r="M3511">
            <v>0</v>
          </cell>
          <cell r="N3511">
            <v>101399087913</v>
          </cell>
          <cell r="O3511">
            <v>101399087913</v>
          </cell>
          <cell r="P3511" t="e">
            <v>#N/A</v>
          </cell>
        </row>
        <row r="3512">
          <cell r="H3512">
            <v>72770</v>
          </cell>
          <cell r="I3512">
            <v>0</v>
          </cell>
          <cell r="J3512" t="str">
            <v>MUKUL CHANDRA</v>
          </cell>
          <cell r="K3512" t="str">
            <v>MAHESH CHANDRA</v>
          </cell>
          <cell r="L3512" t="str">
            <v>SECURITY GUARD</v>
          </cell>
          <cell r="M3512">
            <v>0</v>
          </cell>
          <cell r="N3512">
            <v>101038810490</v>
          </cell>
          <cell r="O3512">
            <v>101038810490</v>
          </cell>
          <cell r="P3512" t="e">
            <v>#N/A</v>
          </cell>
        </row>
        <row r="3513">
          <cell r="H3513">
            <v>72774</v>
          </cell>
          <cell r="I3513">
            <v>0</v>
          </cell>
          <cell r="J3513" t="str">
            <v>RAJJAN KUMAR</v>
          </cell>
          <cell r="K3513" t="str">
            <v>RAM KUMAR</v>
          </cell>
          <cell r="L3513" t="str">
            <v>SECURITY GUARD</v>
          </cell>
          <cell r="M3513">
            <v>0</v>
          </cell>
          <cell r="N3513">
            <v>101408411960</v>
          </cell>
          <cell r="O3513">
            <v>101408411960</v>
          </cell>
          <cell r="P3513" t="e">
            <v>#N/A</v>
          </cell>
        </row>
        <row r="3514">
          <cell r="H3514">
            <v>72776</v>
          </cell>
          <cell r="I3514">
            <v>0</v>
          </cell>
          <cell r="J3514" t="str">
            <v>KUNDAN KUMAR SHARMA</v>
          </cell>
          <cell r="K3514" t="str">
            <v>BRIJ NANDAN SHARMA</v>
          </cell>
          <cell r="L3514" t="str">
            <v>SECURITY GUARD</v>
          </cell>
          <cell r="M3514">
            <v>0</v>
          </cell>
          <cell r="N3514" t="e">
            <v>#N/A</v>
          </cell>
          <cell r="O3514">
            <v>101269617600</v>
          </cell>
          <cell r="P3514" t="e">
            <v>#N/A</v>
          </cell>
        </row>
        <row r="3515">
          <cell r="H3515">
            <v>73511</v>
          </cell>
          <cell r="I3515">
            <v>0</v>
          </cell>
          <cell r="J3515" t="str">
            <v>NEERAJ TIWARI</v>
          </cell>
          <cell r="K3515" t="str">
            <v>SATYENDRA TIWARI</v>
          </cell>
          <cell r="L3515" t="str">
            <v>SECURITY GUARD</v>
          </cell>
          <cell r="M3515">
            <v>0</v>
          </cell>
          <cell r="N3515" t="e">
            <v>#N/A</v>
          </cell>
          <cell r="O3515">
            <v>101420107573</v>
          </cell>
          <cell r="P3515" t="e">
            <v>#N/A</v>
          </cell>
        </row>
        <row r="3516">
          <cell r="H3516">
            <v>73604</v>
          </cell>
          <cell r="I3516">
            <v>0</v>
          </cell>
          <cell r="J3516" t="str">
            <v>LOKENDRA SINGH</v>
          </cell>
          <cell r="K3516" t="str">
            <v>SHIV NARAYAN</v>
          </cell>
          <cell r="L3516" t="str">
            <v>SECURITY GUARD</v>
          </cell>
          <cell r="M3516">
            <v>0</v>
          </cell>
          <cell r="N3516" t="e">
            <v>#N/A</v>
          </cell>
          <cell r="O3516">
            <v>101235473519</v>
          </cell>
          <cell r="P3516" t="e">
            <v>#N/A</v>
          </cell>
        </row>
        <row r="3517">
          <cell r="H3517">
            <v>73615</v>
          </cell>
          <cell r="I3517">
            <v>0</v>
          </cell>
          <cell r="J3517" t="str">
            <v>YADRAM</v>
          </cell>
          <cell r="K3517" t="str">
            <v>PADAM SINGH</v>
          </cell>
          <cell r="L3517" t="str">
            <v>SECURITY GUARD</v>
          </cell>
          <cell r="M3517">
            <v>0</v>
          </cell>
          <cell r="N3517" t="e">
            <v>#N/A</v>
          </cell>
          <cell r="O3517">
            <v>101234861230</v>
          </cell>
          <cell r="P3517" t="e">
            <v>#N/A</v>
          </cell>
        </row>
        <row r="3518">
          <cell r="H3518">
            <v>40546</v>
          </cell>
          <cell r="I3518">
            <v>0</v>
          </cell>
          <cell r="J3518" t="str">
            <v>TUNA PANDEY</v>
          </cell>
          <cell r="K3518" t="str">
            <v>MATHURA PANDEY</v>
          </cell>
          <cell r="L3518" t="str">
            <v>SECURITY GUARD</v>
          </cell>
          <cell r="M3518" t="str">
            <v>DL/11810/28562</v>
          </cell>
          <cell r="N3518">
            <v>100392764467</v>
          </cell>
          <cell r="O3518">
            <v>100392764467</v>
          </cell>
          <cell r="P3518">
            <v>2010047701</v>
          </cell>
        </row>
        <row r="3519">
          <cell r="H3519">
            <v>43165</v>
          </cell>
          <cell r="I3519">
            <v>0</v>
          </cell>
          <cell r="J3519" t="str">
            <v>KRIPA SHANKAR</v>
          </cell>
          <cell r="K3519" t="str">
            <v>RADHIKA PRASAD TIWARI</v>
          </cell>
          <cell r="L3519" t="str">
            <v>SECURITY GUARD</v>
          </cell>
          <cell r="M3519" t="str">
            <v>DL/11810/34262</v>
          </cell>
          <cell r="N3519">
            <v>100195851050</v>
          </cell>
          <cell r="O3519">
            <v>100195851050</v>
          </cell>
          <cell r="P3519">
            <v>2012039261</v>
          </cell>
        </row>
        <row r="3520">
          <cell r="H3520">
            <v>47522</v>
          </cell>
          <cell r="I3520">
            <v>0</v>
          </cell>
          <cell r="J3520" t="str">
            <v>MD.SABIR ANSARI</v>
          </cell>
          <cell r="K3520" t="str">
            <v>MD.ZAFIRUDDIN</v>
          </cell>
          <cell r="L3520" t="str">
            <v>SECURITY GUARD</v>
          </cell>
          <cell r="M3520" t="str">
            <v>DL/11810/51272</v>
          </cell>
          <cell r="N3520">
            <v>101379616804</v>
          </cell>
          <cell r="O3520">
            <v>101379616804</v>
          </cell>
          <cell r="P3520">
            <v>2014425864</v>
          </cell>
        </row>
        <row r="3521">
          <cell r="H3521">
            <v>48054</v>
          </cell>
          <cell r="I3521">
            <v>0</v>
          </cell>
          <cell r="J3521" t="str">
            <v>KAUSHAL KISHOR SINGH</v>
          </cell>
          <cell r="K3521" t="str">
            <v>SURESH PRASAD SINGH</v>
          </cell>
          <cell r="L3521" t="str">
            <v>SECURITY SUPERVISOR</v>
          </cell>
          <cell r="M3521" t="str">
            <v>DL/11810/53265</v>
          </cell>
          <cell r="N3521">
            <v>100807541993</v>
          </cell>
          <cell r="O3521">
            <v>100807541993</v>
          </cell>
          <cell r="P3521">
            <v>2014756459</v>
          </cell>
        </row>
        <row r="3522">
          <cell r="H3522">
            <v>49281</v>
          </cell>
          <cell r="I3522">
            <v>0</v>
          </cell>
          <cell r="J3522" t="str">
            <v>DHARAM DASS</v>
          </cell>
          <cell r="K3522" t="str">
            <v>RAM DAS</v>
          </cell>
          <cell r="L3522" t="str">
            <v>SECURITY GUARD</v>
          </cell>
          <cell r="M3522" t="str">
            <v>DL/11810/57849</v>
          </cell>
          <cell r="N3522">
            <v>100135601615</v>
          </cell>
          <cell r="O3522">
            <v>100135601615</v>
          </cell>
          <cell r="P3522">
            <v>2015206683</v>
          </cell>
        </row>
        <row r="3523">
          <cell r="H3523">
            <v>49704</v>
          </cell>
          <cell r="I3523">
            <v>0</v>
          </cell>
          <cell r="J3523" t="str">
            <v>LALIT NARAYAN MISHRA</v>
          </cell>
          <cell r="K3523" t="str">
            <v>MUKHADEV</v>
          </cell>
          <cell r="L3523" t="str">
            <v>SECURITY GUARD</v>
          </cell>
          <cell r="M3523" t="str">
            <v>DL/11810/60672</v>
          </cell>
          <cell r="N3523">
            <v>100825987298</v>
          </cell>
          <cell r="O3523">
            <v>100825987298</v>
          </cell>
          <cell r="P3523">
            <v>2015476000</v>
          </cell>
        </row>
        <row r="3524">
          <cell r="H3524">
            <v>50554</v>
          </cell>
          <cell r="I3524">
            <v>0</v>
          </cell>
          <cell r="J3524" t="str">
            <v>FAZUDDIN</v>
          </cell>
          <cell r="K3524" t="str">
            <v>LT GAFFAR</v>
          </cell>
          <cell r="L3524" t="str">
            <v>SECURITY GUARD</v>
          </cell>
          <cell r="M3524" t="str">
            <v>DL/11810/61151</v>
          </cell>
          <cell r="N3524">
            <v>100774996052</v>
          </cell>
          <cell r="O3524">
            <v>100774996052</v>
          </cell>
          <cell r="P3524">
            <v>2015543792</v>
          </cell>
        </row>
        <row r="3525">
          <cell r="H3525">
            <v>63181</v>
          </cell>
          <cell r="I3525">
            <v>0</v>
          </cell>
          <cell r="J3525" t="str">
            <v>MANOJ KUMAR</v>
          </cell>
          <cell r="K3525" t="str">
            <v>RATIRAM SINGH</v>
          </cell>
          <cell r="L3525" t="str">
            <v>SECURITY GUARD</v>
          </cell>
          <cell r="M3525">
            <v>0</v>
          </cell>
          <cell r="N3525">
            <v>101205065155</v>
          </cell>
          <cell r="O3525">
            <v>101205065155</v>
          </cell>
          <cell r="P3525">
            <v>2016923265</v>
          </cell>
        </row>
        <row r="3526">
          <cell r="H3526">
            <v>63182</v>
          </cell>
          <cell r="I3526">
            <v>0</v>
          </cell>
          <cell r="J3526" t="str">
            <v>SUNITA</v>
          </cell>
          <cell r="K3526" t="str">
            <v>RAGHUNATH SINGH</v>
          </cell>
          <cell r="L3526" t="str">
            <v>LADY GUARD</v>
          </cell>
          <cell r="M3526">
            <v>0</v>
          </cell>
          <cell r="N3526">
            <v>100831500082</v>
          </cell>
          <cell r="O3526">
            <v>100831500082</v>
          </cell>
          <cell r="P3526">
            <v>2016923139</v>
          </cell>
        </row>
        <row r="3527">
          <cell r="H3527">
            <v>63184</v>
          </cell>
          <cell r="I3527">
            <v>0</v>
          </cell>
          <cell r="J3527" t="str">
            <v>RAMAN</v>
          </cell>
          <cell r="K3527" t="str">
            <v>SITA RAM</v>
          </cell>
          <cell r="L3527" t="str">
            <v>LADY GUARD</v>
          </cell>
          <cell r="M3527">
            <v>0</v>
          </cell>
          <cell r="N3527">
            <v>101205065091</v>
          </cell>
          <cell r="O3527">
            <v>101205065091</v>
          </cell>
          <cell r="P3527">
            <v>2016923135</v>
          </cell>
        </row>
        <row r="3528">
          <cell r="H3528">
            <v>63185</v>
          </cell>
          <cell r="I3528">
            <v>0</v>
          </cell>
          <cell r="J3528" t="str">
            <v>VIJAY KUMARI</v>
          </cell>
          <cell r="K3528" t="str">
            <v>LATE ROHTASH KUMAR</v>
          </cell>
          <cell r="L3528" t="str">
            <v>LADY GUARD</v>
          </cell>
          <cell r="M3528">
            <v>0</v>
          </cell>
          <cell r="N3528">
            <v>101141572345</v>
          </cell>
          <cell r="O3528">
            <v>101141572345</v>
          </cell>
          <cell r="P3528">
            <v>2016072226</v>
          </cell>
        </row>
        <row r="3529">
          <cell r="H3529">
            <v>63195</v>
          </cell>
          <cell r="I3529">
            <v>0</v>
          </cell>
          <cell r="J3529" t="str">
            <v>DEVENDRA SHUKLA</v>
          </cell>
          <cell r="K3529" t="str">
            <v>LATE JAGDISH PRASAD SHUKLA</v>
          </cell>
          <cell r="L3529" t="str">
            <v>SECURITY GUARD</v>
          </cell>
          <cell r="M3529">
            <v>0</v>
          </cell>
          <cell r="N3529">
            <v>101205065015</v>
          </cell>
          <cell r="O3529">
            <v>101205065015</v>
          </cell>
          <cell r="P3529">
            <v>2016923064</v>
          </cell>
        </row>
        <row r="3530">
          <cell r="H3530">
            <v>63196</v>
          </cell>
          <cell r="I3530">
            <v>0</v>
          </cell>
          <cell r="J3530" t="str">
            <v>PRAVENDER TANWAR</v>
          </cell>
          <cell r="K3530" t="str">
            <v>OM PRAKASH SINGH</v>
          </cell>
          <cell r="L3530" t="str">
            <v>SECURITY GUARD</v>
          </cell>
          <cell r="M3530">
            <v>0</v>
          </cell>
          <cell r="N3530">
            <v>101205064997</v>
          </cell>
          <cell r="O3530">
            <v>101205064997</v>
          </cell>
          <cell r="P3530">
            <v>1114543504</v>
          </cell>
        </row>
        <row r="3531">
          <cell r="H3531">
            <v>63197</v>
          </cell>
          <cell r="I3531">
            <v>0</v>
          </cell>
          <cell r="J3531" t="str">
            <v>SANDEEP KUMAR</v>
          </cell>
          <cell r="K3531" t="str">
            <v>VIRENDRA KUMAR</v>
          </cell>
          <cell r="L3531" t="str">
            <v>SECURITY GUARD</v>
          </cell>
          <cell r="M3531">
            <v>0</v>
          </cell>
          <cell r="N3531">
            <v>101205065299</v>
          </cell>
          <cell r="O3531">
            <v>101205065299</v>
          </cell>
          <cell r="P3531">
            <v>2016923060</v>
          </cell>
        </row>
        <row r="3532">
          <cell r="H3532">
            <v>63201</v>
          </cell>
          <cell r="I3532">
            <v>0</v>
          </cell>
          <cell r="J3532" t="str">
            <v>RAM CHANDRA SHUKLA</v>
          </cell>
          <cell r="K3532" t="str">
            <v>LATE SHYAM CHARAN SHUKLA</v>
          </cell>
          <cell r="L3532" t="str">
            <v>SECURITY GUARD</v>
          </cell>
          <cell r="M3532">
            <v>0</v>
          </cell>
          <cell r="N3532">
            <v>100300978355</v>
          </cell>
          <cell r="O3532">
            <v>100300978355</v>
          </cell>
          <cell r="P3532">
            <v>2016923216</v>
          </cell>
        </row>
        <row r="3533">
          <cell r="H3533">
            <v>63202</v>
          </cell>
          <cell r="I3533">
            <v>0</v>
          </cell>
          <cell r="J3533" t="str">
            <v>AJIT KUMAR</v>
          </cell>
          <cell r="K3533" t="str">
            <v>BISHWANATH</v>
          </cell>
          <cell r="L3533" t="str">
            <v>SECURITY GUARD</v>
          </cell>
          <cell r="M3533">
            <v>0</v>
          </cell>
          <cell r="N3533">
            <v>100076138694</v>
          </cell>
          <cell r="O3533">
            <v>100076138694</v>
          </cell>
          <cell r="P3533">
            <v>2016923273</v>
          </cell>
        </row>
        <row r="3534">
          <cell r="H3534">
            <v>63204</v>
          </cell>
          <cell r="I3534">
            <v>0</v>
          </cell>
          <cell r="J3534" t="str">
            <v>JAYVEER SINGH</v>
          </cell>
          <cell r="K3534" t="str">
            <v>TRIPAL SINGH</v>
          </cell>
          <cell r="L3534" t="str">
            <v>SECURITY GUARD</v>
          </cell>
          <cell r="M3534">
            <v>0</v>
          </cell>
          <cell r="N3534">
            <v>101205065186</v>
          </cell>
          <cell r="O3534">
            <v>101205065186</v>
          </cell>
          <cell r="P3534">
            <v>2014956834</v>
          </cell>
        </row>
        <row r="3535">
          <cell r="H3535">
            <v>63205</v>
          </cell>
          <cell r="I3535">
            <v>0</v>
          </cell>
          <cell r="J3535" t="str">
            <v>SOHANLAL MEENA</v>
          </cell>
          <cell r="K3535" t="str">
            <v>RAMPRASAD MEENA</v>
          </cell>
          <cell r="L3535" t="str">
            <v>SECURITY GUARD</v>
          </cell>
          <cell r="M3535">
            <v>0</v>
          </cell>
          <cell r="N3535">
            <v>101205065210</v>
          </cell>
          <cell r="O3535">
            <v>101205065210</v>
          </cell>
          <cell r="P3535">
            <v>2016923231</v>
          </cell>
        </row>
        <row r="3536">
          <cell r="H3536">
            <v>63207</v>
          </cell>
          <cell r="I3536">
            <v>0</v>
          </cell>
          <cell r="J3536" t="str">
            <v>SONU</v>
          </cell>
          <cell r="K3536" t="str">
            <v>RAMESH</v>
          </cell>
          <cell r="L3536" t="str">
            <v>SECURITY GUARD</v>
          </cell>
          <cell r="M3536">
            <v>0</v>
          </cell>
          <cell r="N3536">
            <v>101132761903</v>
          </cell>
          <cell r="O3536">
            <v>101132761903</v>
          </cell>
          <cell r="P3536">
            <v>2016923015</v>
          </cell>
        </row>
        <row r="3537">
          <cell r="H3537">
            <v>63209</v>
          </cell>
          <cell r="I3537">
            <v>0</v>
          </cell>
          <cell r="J3537" t="str">
            <v>AMIT KUMAR</v>
          </cell>
          <cell r="K3537" t="str">
            <v>JEET SINGH</v>
          </cell>
          <cell r="L3537" t="str">
            <v>SECURITY GUARD</v>
          </cell>
          <cell r="M3537">
            <v>0</v>
          </cell>
          <cell r="N3537">
            <v>101158172703</v>
          </cell>
          <cell r="O3537">
            <v>101158172703</v>
          </cell>
          <cell r="P3537">
            <v>2016923263</v>
          </cell>
        </row>
        <row r="3538">
          <cell r="H3538">
            <v>63228</v>
          </cell>
          <cell r="I3538">
            <v>0</v>
          </cell>
          <cell r="J3538" t="str">
            <v>BHUSHAN KUMAR</v>
          </cell>
          <cell r="K3538" t="str">
            <v>MAHAVIR SINGH</v>
          </cell>
          <cell r="L3538" t="str">
            <v>SECURITY SUPERVISOR</v>
          </cell>
          <cell r="M3538">
            <v>0</v>
          </cell>
          <cell r="N3538">
            <v>101205065252</v>
          </cell>
          <cell r="O3538">
            <v>101205065252</v>
          </cell>
          <cell r="P3538">
            <v>2016922995</v>
          </cell>
        </row>
        <row r="3539">
          <cell r="H3539">
            <v>63234</v>
          </cell>
          <cell r="I3539">
            <v>0</v>
          </cell>
          <cell r="J3539" t="str">
            <v>DEEPAK SHARMA</v>
          </cell>
          <cell r="K3539" t="str">
            <v>RAJ KUMAR SHARMA</v>
          </cell>
          <cell r="L3539" t="str">
            <v>SECURITY GUARD</v>
          </cell>
          <cell r="M3539">
            <v>0</v>
          </cell>
          <cell r="N3539">
            <v>101205065101</v>
          </cell>
          <cell r="O3539">
            <v>101205065101</v>
          </cell>
          <cell r="P3539">
            <v>2016923079</v>
          </cell>
        </row>
        <row r="3540">
          <cell r="H3540">
            <v>63235</v>
          </cell>
          <cell r="I3540">
            <v>0</v>
          </cell>
          <cell r="J3540" t="str">
            <v>PRAMOD KUMAR SHARMA</v>
          </cell>
          <cell r="K3540" t="str">
            <v>VED PRAKASH SHARMA</v>
          </cell>
          <cell r="L3540" t="str">
            <v>SECURITY GUARD</v>
          </cell>
          <cell r="M3540">
            <v>0</v>
          </cell>
          <cell r="N3540">
            <v>101205064160</v>
          </cell>
          <cell r="O3540">
            <v>101205064160</v>
          </cell>
          <cell r="P3540">
            <v>2016923075</v>
          </cell>
        </row>
        <row r="3541">
          <cell r="H3541">
            <v>63236</v>
          </cell>
          <cell r="I3541">
            <v>0</v>
          </cell>
          <cell r="J3541" t="str">
            <v>SOHAN</v>
          </cell>
          <cell r="K3541" t="str">
            <v>RAKAM SINGH</v>
          </cell>
          <cell r="L3541" t="str">
            <v>SECURITY GUARD</v>
          </cell>
          <cell r="M3541">
            <v>0</v>
          </cell>
          <cell r="N3541">
            <v>101205065043</v>
          </cell>
          <cell r="O3541">
            <v>101205065043</v>
          </cell>
          <cell r="P3541">
            <v>2016923269</v>
          </cell>
        </row>
        <row r="3542">
          <cell r="H3542">
            <v>63237</v>
          </cell>
          <cell r="I3542">
            <v>0</v>
          </cell>
          <cell r="J3542" t="str">
            <v>SHRIPAL</v>
          </cell>
          <cell r="K3542" t="str">
            <v>LATE JAI BHAGWAN</v>
          </cell>
          <cell r="L3542" t="str">
            <v>SECURITY GUARD</v>
          </cell>
          <cell r="M3542">
            <v>0</v>
          </cell>
          <cell r="N3542">
            <v>101205065004</v>
          </cell>
          <cell r="O3542">
            <v>101205065004</v>
          </cell>
          <cell r="P3542">
            <v>2016923107</v>
          </cell>
        </row>
        <row r="3543">
          <cell r="H3543">
            <v>63314</v>
          </cell>
          <cell r="I3543">
            <v>0</v>
          </cell>
          <cell r="J3543" t="str">
            <v>KARAM SINGH</v>
          </cell>
          <cell r="K3543" t="str">
            <v>PRAHLAD SINGH</v>
          </cell>
          <cell r="L3543" t="str">
            <v>SECURITY GUARD</v>
          </cell>
          <cell r="M3543">
            <v>0</v>
          </cell>
          <cell r="N3543">
            <v>101158172676</v>
          </cell>
          <cell r="O3543">
            <v>101158172676</v>
          </cell>
          <cell r="P3543">
            <v>2016923122</v>
          </cell>
        </row>
        <row r="3544">
          <cell r="H3544">
            <v>63316</v>
          </cell>
          <cell r="I3544">
            <v>0</v>
          </cell>
          <cell r="J3544" t="str">
            <v>UMESH KUMAR TRIPATHI</v>
          </cell>
          <cell r="K3544" t="str">
            <v>PRAMOD KUMAR TRIPATHI</v>
          </cell>
          <cell r="L3544" t="str">
            <v>SECURITY GUARD</v>
          </cell>
          <cell r="M3544">
            <v>0</v>
          </cell>
          <cell r="N3544">
            <v>101205254331</v>
          </cell>
          <cell r="O3544">
            <v>101205254331</v>
          </cell>
          <cell r="P3544">
            <v>2016923058</v>
          </cell>
        </row>
        <row r="3545">
          <cell r="H3545">
            <v>63317</v>
          </cell>
          <cell r="I3545">
            <v>0</v>
          </cell>
          <cell r="J3545" t="str">
            <v>KRISHNA MANJHI</v>
          </cell>
          <cell r="K3545" t="str">
            <v>AMBIKA MANJHI</v>
          </cell>
          <cell r="L3545" t="str">
            <v>SECURITY GUARD</v>
          </cell>
          <cell r="M3545">
            <v>0</v>
          </cell>
          <cell r="N3545">
            <v>101205254354</v>
          </cell>
          <cell r="O3545">
            <v>101205254354</v>
          </cell>
          <cell r="P3545">
            <v>2016923009</v>
          </cell>
        </row>
        <row r="3546">
          <cell r="H3546">
            <v>63321</v>
          </cell>
          <cell r="I3546">
            <v>0</v>
          </cell>
          <cell r="J3546" t="str">
            <v>JASWANT SINGH</v>
          </cell>
          <cell r="K3546" t="str">
            <v>LATE MAHENDER SINGH</v>
          </cell>
          <cell r="L3546" t="str">
            <v>SECURITY GUARD</v>
          </cell>
          <cell r="M3546">
            <v>0</v>
          </cell>
          <cell r="N3546">
            <v>101205254320</v>
          </cell>
          <cell r="O3546">
            <v>101205254320</v>
          </cell>
          <cell r="P3546">
            <v>2016923000</v>
          </cell>
        </row>
        <row r="3547">
          <cell r="H3547">
            <v>63406</v>
          </cell>
          <cell r="I3547">
            <v>0</v>
          </cell>
          <cell r="J3547" t="str">
            <v>SURYA PRATAP SINGH</v>
          </cell>
          <cell r="K3547" t="str">
            <v>JAGENDRA SINGH</v>
          </cell>
          <cell r="L3547" t="str">
            <v>SECURITY GUARD</v>
          </cell>
          <cell r="M3547">
            <v>0</v>
          </cell>
          <cell r="N3547">
            <v>101160797593</v>
          </cell>
          <cell r="O3547">
            <v>101160797593</v>
          </cell>
          <cell r="P3547">
            <v>2016923254</v>
          </cell>
        </row>
        <row r="3548">
          <cell r="H3548">
            <v>63407</v>
          </cell>
          <cell r="I3548">
            <v>0</v>
          </cell>
          <cell r="J3548" t="str">
            <v>NAVEEN KUMAR</v>
          </cell>
          <cell r="K3548" t="str">
            <v>JAGDISH NARAYAN</v>
          </cell>
          <cell r="L3548" t="str">
            <v>SECURITY GUARD</v>
          </cell>
          <cell r="M3548">
            <v>0</v>
          </cell>
          <cell r="N3548">
            <v>100020484973</v>
          </cell>
          <cell r="O3548">
            <v>100020484973</v>
          </cell>
          <cell r="P3548">
            <v>2016922917</v>
          </cell>
        </row>
        <row r="3549">
          <cell r="H3549">
            <v>63417</v>
          </cell>
          <cell r="I3549">
            <v>0</v>
          </cell>
          <cell r="J3549" t="str">
            <v>INDAR PAL SINGH</v>
          </cell>
          <cell r="K3549" t="str">
            <v>KRISHNA SINGH</v>
          </cell>
          <cell r="L3549" t="str">
            <v>SECURITY SUPERVISOR</v>
          </cell>
          <cell r="M3549">
            <v>0</v>
          </cell>
          <cell r="N3549">
            <v>100167476858</v>
          </cell>
          <cell r="O3549">
            <v>100167476858</v>
          </cell>
          <cell r="P3549">
            <v>2016922990</v>
          </cell>
        </row>
        <row r="3550">
          <cell r="H3550">
            <v>63436</v>
          </cell>
          <cell r="I3550">
            <v>0</v>
          </cell>
          <cell r="J3550" t="str">
            <v>MURARI KUMAR</v>
          </cell>
          <cell r="K3550" t="str">
            <v>NAKUL MATHUR</v>
          </cell>
          <cell r="L3550" t="str">
            <v>SECURITY GUARD</v>
          </cell>
          <cell r="M3550">
            <v>0</v>
          </cell>
          <cell r="N3550">
            <v>101205254308</v>
          </cell>
          <cell r="O3550">
            <v>101205254308</v>
          </cell>
          <cell r="P3550">
            <v>2016923275</v>
          </cell>
        </row>
        <row r="3551">
          <cell r="H3551">
            <v>63438</v>
          </cell>
          <cell r="I3551">
            <v>0</v>
          </cell>
          <cell r="J3551" t="str">
            <v>DHARMENDRA SINGH</v>
          </cell>
          <cell r="K3551" t="str">
            <v>HARI SINGH</v>
          </cell>
          <cell r="L3551" t="str">
            <v>SECURITY GUARD</v>
          </cell>
          <cell r="M3551">
            <v>0</v>
          </cell>
          <cell r="N3551">
            <v>100775029655</v>
          </cell>
          <cell r="O3551">
            <v>100775029655</v>
          </cell>
          <cell r="P3551">
            <v>2016922932</v>
          </cell>
        </row>
        <row r="3552">
          <cell r="H3552">
            <v>63512</v>
          </cell>
          <cell r="I3552">
            <v>0</v>
          </cell>
          <cell r="J3552" t="str">
            <v>RAJ KUMAR SINGH</v>
          </cell>
          <cell r="K3552" t="str">
            <v>SHER BAHADUR SINGH</v>
          </cell>
          <cell r="L3552" t="str">
            <v>SECURITY GUARD</v>
          </cell>
          <cell r="M3552">
            <v>0</v>
          </cell>
          <cell r="N3552">
            <v>101155388982</v>
          </cell>
          <cell r="O3552">
            <v>101155388982</v>
          </cell>
          <cell r="P3552">
            <v>2017385857</v>
          </cell>
        </row>
        <row r="3553">
          <cell r="H3553">
            <v>63543</v>
          </cell>
          <cell r="I3553">
            <v>0</v>
          </cell>
          <cell r="J3553" t="str">
            <v>MUKESH</v>
          </cell>
          <cell r="K3553" t="str">
            <v>SIYARAM</v>
          </cell>
          <cell r="L3553" t="str">
            <v>SECURITY GUARD</v>
          </cell>
          <cell r="M3553">
            <v>0</v>
          </cell>
          <cell r="N3553">
            <v>101204800978</v>
          </cell>
          <cell r="O3553">
            <v>101204800978</v>
          </cell>
          <cell r="P3553">
            <v>2016711059</v>
          </cell>
        </row>
        <row r="3554">
          <cell r="H3554">
            <v>63554</v>
          </cell>
          <cell r="I3554">
            <v>0</v>
          </cell>
          <cell r="J3554" t="str">
            <v>GIRJA CHOUDHRY</v>
          </cell>
          <cell r="K3554" t="str">
            <v>RADHE SHYAM</v>
          </cell>
          <cell r="L3554" t="str">
            <v>LADY GUARD</v>
          </cell>
          <cell r="M3554">
            <v>0</v>
          </cell>
          <cell r="N3554">
            <v>101204800909</v>
          </cell>
          <cell r="O3554">
            <v>101204800909</v>
          </cell>
          <cell r="P3554">
            <v>2016923149</v>
          </cell>
        </row>
        <row r="3555">
          <cell r="H3555">
            <v>63581</v>
          </cell>
          <cell r="I3555">
            <v>0</v>
          </cell>
          <cell r="J3555" t="str">
            <v>DEEPENDRA SINGH</v>
          </cell>
          <cell r="K3555" t="str">
            <v>GOPAL SINGH</v>
          </cell>
          <cell r="L3555" t="str">
            <v>SECURITY GUARD</v>
          </cell>
          <cell r="M3555">
            <v>0</v>
          </cell>
          <cell r="N3555">
            <v>101204801001</v>
          </cell>
          <cell r="O3555">
            <v>101204801001</v>
          </cell>
          <cell r="P3555">
            <v>2016923213</v>
          </cell>
        </row>
        <row r="3556">
          <cell r="H3556">
            <v>63753</v>
          </cell>
          <cell r="I3556">
            <v>0</v>
          </cell>
          <cell r="J3556" t="str">
            <v>GOPAL SINGH</v>
          </cell>
          <cell r="K3556" t="str">
            <v>LATE MOHAR SINGH</v>
          </cell>
          <cell r="L3556" t="str">
            <v>SECURITY GUARD</v>
          </cell>
          <cell r="M3556">
            <v>0</v>
          </cell>
          <cell r="N3556">
            <v>101228795596</v>
          </cell>
          <cell r="O3556">
            <v>101228795596</v>
          </cell>
          <cell r="P3556">
            <v>2017062665</v>
          </cell>
        </row>
        <row r="3557">
          <cell r="H3557">
            <v>63826</v>
          </cell>
          <cell r="I3557">
            <v>0</v>
          </cell>
          <cell r="J3557" t="str">
            <v>RAVI RANJAN SHARMA</v>
          </cell>
          <cell r="K3557" t="str">
            <v>RAM VILASH SHARMA</v>
          </cell>
          <cell r="L3557" t="str">
            <v>SECURITY GUARD</v>
          </cell>
          <cell r="M3557">
            <v>0</v>
          </cell>
          <cell r="N3557">
            <v>101228795646</v>
          </cell>
          <cell r="O3557">
            <v>101228795646</v>
          </cell>
          <cell r="P3557">
            <v>2016964272</v>
          </cell>
        </row>
        <row r="3558">
          <cell r="H3558">
            <v>64498</v>
          </cell>
          <cell r="I3558">
            <v>0</v>
          </cell>
          <cell r="J3558" t="str">
            <v>ARVIND KUMAR</v>
          </cell>
          <cell r="K3558" t="str">
            <v>HAKIM SINGH</v>
          </cell>
          <cell r="L3558" t="str">
            <v>SECURITY GUARD</v>
          </cell>
          <cell r="M3558">
            <v>0</v>
          </cell>
          <cell r="N3558" t="e">
            <v>#N/A</v>
          </cell>
          <cell r="O3558">
            <v>101257582029</v>
          </cell>
          <cell r="P3558" t="e">
            <v>#N/A</v>
          </cell>
        </row>
        <row r="3559">
          <cell r="H3559">
            <v>64499</v>
          </cell>
          <cell r="I3559">
            <v>0</v>
          </cell>
          <cell r="J3559" t="str">
            <v>MAHENDER SINGH</v>
          </cell>
          <cell r="K3559" t="str">
            <v>RAM PRASAD PANDEY</v>
          </cell>
          <cell r="L3559" t="str">
            <v>SECURITY GUARD</v>
          </cell>
          <cell r="M3559">
            <v>0</v>
          </cell>
          <cell r="N3559">
            <v>101253992663</v>
          </cell>
          <cell r="O3559">
            <v>101253992663</v>
          </cell>
          <cell r="P3559">
            <v>2017025364</v>
          </cell>
        </row>
        <row r="3560">
          <cell r="H3560">
            <v>64944</v>
          </cell>
          <cell r="I3560">
            <v>0</v>
          </cell>
          <cell r="J3560" t="str">
            <v>PRAMOD KUMAR</v>
          </cell>
          <cell r="K3560" t="str">
            <v>LATE PARAS NATH SINGH</v>
          </cell>
          <cell r="L3560" t="str">
            <v>SECURITY GUARD</v>
          </cell>
          <cell r="M3560">
            <v>0</v>
          </cell>
          <cell r="N3560">
            <v>101268104294</v>
          </cell>
          <cell r="O3560">
            <v>101268104294</v>
          </cell>
          <cell r="P3560">
            <v>2017060876</v>
          </cell>
        </row>
        <row r="3561">
          <cell r="H3561">
            <v>65025</v>
          </cell>
          <cell r="I3561">
            <v>0</v>
          </cell>
          <cell r="J3561" t="str">
            <v>PUSHPENDRA SINGH</v>
          </cell>
          <cell r="K3561" t="str">
            <v>maharaj singh</v>
          </cell>
          <cell r="L3561" t="str">
            <v>SECURITY GUARD</v>
          </cell>
          <cell r="M3561">
            <v>0</v>
          </cell>
          <cell r="N3561">
            <v>101268104327</v>
          </cell>
          <cell r="O3561">
            <v>101268104327</v>
          </cell>
          <cell r="P3561">
            <v>2017060893</v>
          </cell>
        </row>
        <row r="3562">
          <cell r="H3562">
            <v>65291</v>
          </cell>
          <cell r="I3562">
            <v>0</v>
          </cell>
          <cell r="J3562" t="str">
            <v>ROOP KUMAR</v>
          </cell>
          <cell r="K3562" t="str">
            <v>LATE KHACHERU SINGH</v>
          </cell>
          <cell r="L3562" t="str">
            <v>SECURITY GUARD</v>
          </cell>
          <cell r="M3562">
            <v>0</v>
          </cell>
          <cell r="N3562">
            <v>101379616815</v>
          </cell>
          <cell r="O3562">
            <v>101379616815</v>
          </cell>
          <cell r="P3562">
            <v>2017100202</v>
          </cell>
        </row>
        <row r="3563">
          <cell r="H3563">
            <v>65556</v>
          </cell>
          <cell r="I3563">
            <v>0</v>
          </cell>
          <cell r="J3563" t="str">
            <v>DEVESH SINGH</v>
          </cell>
          <cell r="K3563" t="str">
            <v>SATYENDRA SINGH</v>
          </cell>
          <cell r="L3563" t="str">
            <v>SECURITY GUARD</v>
          </cell>
          <cell r="M3563">
            <v>0</v>
          </cell>
          <cell r="N3563">
            <v>101325980428</v>
          </cell>
          <cell r="O3563">
            <v>101325980428</v>
          </cell>
          <cell r="P3563">
            <v>2017136322</v>
          </cell>
        </row>
        <row r="3564">
          <cell r="H3564">
            <v>65883</v>
          </cell>
          <cell r="I3564">
            <v>0</v>
          </cell>
          <cell r="J3564" t="str">
            <v>Pramod Singh</v>
          </cell>
          <cell r="K3564" t="str">
            <v>Ranjit Singh</v>
          </cell>
          <cell r="L3564" t="str">
            <v>SECURITY GUARD</v>
          </cell>
          <cell r="M3564">
            <v>0</v>
          </cell>
          <cell r="N3564">
            <v>101363691199</v>
          </cell>
          <cell r="O3564">
            <v>101363691199</v>
          </cell>
          <cell r="P3564">
            <v>2017174004</v>
          </cell>
        </row>
        <row r="3565">
          <cell r="H3565">
            <v>65897</v>
          </cell>
          <cell r="I3565">
            <v>0</v>
          </cell>
          <cell r="J3565" t="str">
            <v>ROSHNI</v>
          </cell>
          <cell r="K3565" t="str">
            <v>MD.FIROZ</v>
          </cell>
          <cell r="L3565" t="str">
            <v>SECURITY GUARD</v>
          </cell>
          <cell r="M3565">
            <v>0</v>
          </cell>
          <cell r="N3565">
            <v>101363691175</v>
          </cell>
          <cell r="O3565">
            <v>101363691175</v>
          </cell>
          <cell r="P3565">
            <v>2017135117</v>
          </cell>
        </row>
        <row r="3566">
          <cell r="H3566">
            <v>66296</v>
          </cell>
          <cell r="I3566">
            <v>0</v>
          </cell>
          <cell r="J3566" t="str">
            <v>PRASIDHA KUMAR SINGH</v>
          </cell>
          <cell r="K3566" t="str">
            <v>TRIBHUWAN SINGH</v>
          </cell>
          <cell r="L3566" t="str">
            <v>SECURITY GUARD</v>
          </cell>
          <cell r="M3566">
            <v>0</v>
          </cell>
          <cell r="N3566">
            <v>101325980444</v>
          </cell>
          <cell r="O3566">
            <v>101325980444</v>
          </cell>
          <cell r="P3566">
            <v>6928093860</v>
          </cell>
        </row>
        <row r="3567">
          <cell r="H3567">
            <v>67289</v>
          </cell>
          <cell r="I3567">
            <v>0</v>
          </cell>
          <cell r="J3567" t="str">
            <v>SONU DEVI</v>
          </cell>
          <cell r="K3567" t="str">
            <v>SARDAR SINGH</v>
          </cell>
          <cell r="L3567" t="str">
            <v>LADY GUARD</v>
          </cell>
          <cell r="M3567">
            <v>0</v>
          </cell>
          <cell r="N3567">
            <v>101363691201</v>
          </cell>
          <cell r="O3567">
            <v>101363691201</v>
          </cell>
          <cell r="P3567">
            <v>2017173618</v>
          </cell>
        </row>
        <row r="3568">
          <cell r="H3568">
            <v>71398</v>
          </cell>
          <cell r="I3568">
            <v>0</v>
          </cell>
          <cell r="J3568" t="str">
            <v>CHANCHAL</v>
          </cell>
          <cell r="K3568" t="str">
            <v>ISHWAR DAYAL</v>
          </cell>
          <cell r="L3568" t="str">
            <v>LADY GUARD</v>
          </cell>
          <cell r="M3568">
            <v>0</v>
          </cell>
          <cell r="N3568">
            <v>101379617310</v>
          </cell>
          <cell r="O3568">
            <v>101379617310</v>
          </cell>
          <cell r="P3568">
            <v>1114225638</v>
          </cell>
        </row>
        <row r="3569">
          <cell r="H3569">
            <v>71481</v>
          </cell>
          <cell r="I3569">
            <v>0</v>
          </cell>
          <cell r="J3569" t="str">
            <v>MUKESH</v>
          </cell>
          <cell r="K3569" t="str">
            <v>DEVI SINGH</v>
          </cell>
          <cell r="L3569" t="str">
            <v>SECURITY GUARD</v>
          </cell>
          <cell r="M3569">
            <v>0</v>
          </cell>
          <cell r="N3569">
            <v>101379618329</v>
          </cell>
          <cell r="O3569">
            <v>101379618329</v>
          </cell>
          <cell r="P3569">
            <v>2017385609</v>
          </cell>
        </row>
        <row r="3570">
          <cell r="H3570">
            <v>71528</v>
          </cell>
          <cell r="I3570">
            <v>0</v>
          </cell>
          <cell r="J3570" t="str">
            <v>SUKHDEV</v>
          </cell>
          <cell r="K3570" t="str">
            <v>AVADH SINGH</v>
          </cell>
          <cell r="L3570" t="str">
            <v>SECURITY GUARD</v>
          </cell>
          <cell r="M3570">
            <v>0</v>
          </cell>
          <cell r="N3570">
            <v>101392392167</v>
          </cell>
          <cell r="O3570">
            <v>101392392167</v>
          </cell>
          <cell r="P3570">
            <v>2017455886</v>
          </cell>
        </row>
        <row r="3571">
          <cell r="H3571">
            <v>71872</v>
          </cell>
          <cell r="I3571">
            <v>0</v>
          </cell>
          <cell r="J3571" t="str">
            <v>TAUFEEK</v>
          </cell>
          <cell r="K3571" t="str">
            <v>MOHAMMAD SADDIK</v>
          </cell>
          <cell r="L3571" t="str">
            <v>SECURITY GUARD</v>
          </cell>
          <cell r="M3571">
            <v>0</v>
          </cell>
          <cell r="N3571">
            <v>101383949641</v>
          </cell>
          <cell r="O3571">
            <v>101383949641</v>
          </cell>
          <cell r="P3571">
            <v>2017394521</v>
          </cell>
        </row>
        <row r="3572">
          <cell r="H3572">
            <v>72502</v>
          </cell>
          <cell r="I3572">
            <v>0</v>
          </cell>
          <cell r="J3572" t="str">
            <v>DEVENDRA KUMAR</v>
          </cell>
          <cell r="K3572" t="str">
            <v>SHYAM LAL</v>
          </cell>
          <cell r="L3572" t="str">
            <v>SECURITY GUARD</v>
          </cell>
          <cell r="M3572">
            <v>0</v>
          </cell>
          <cell r="N3572">
            <v>101175497231</v>
          </cell>
          <cell r="O3572">
            <v>101175497231</v>
          </cell>
          <cell r="P3572" t="str">
            <v>2016923239</v>
          </cell>
        </row>
        <row r="3573">
          <cell r="H3573">
            <v>73577</v>
          </cell>
          <cell r="I3573">
            <v>0</v>
          </cell>
          <cell r="J3573" t="str">
            <v>UDAY SINGH</v>
          </cell>
          <cell r="K3573" t="str">
            <v>RAM NARESH SINGH</v>
          </cell>
          <cell r="L3573" t="str">
            <v>SECURITY GUARD</v>
          </cell>
          <cell r="M3573">
            <v>0</v>
          </cell>
          <cell r="N3573" t="e">
            <v>#N/A</v>
          </cell>
          <cell r="O3573" t="str">
            <v>101385260713 </v>
          </cell>
          <cell r="P3573" t="e">
            <v>#N/A</v>
          </cell>
        </row>
        <row r="3574">
          <cell r="H3574">
            <v>73666</v>
          </cell>
          <cell r="I3574">
            <v>0</v>
          </cell>
          <cell r="J3574" t="str">
            <v>RAKESH SINGH TOMER</v>
          </cell>
          <cell r="K3574" t="str">
            <v>GAJENDRA SINGH TOMAR</v>
          </cell>
          <cell r="L3574" t="str">
            <v>SECURITY GUARD1</v>
          </cell>
          <cell r="M3574">
            <v>0</v>
          </cell>
          <cell r="N3574" t="e">
            <v>#N/A</v>
          </cell>
          <cell r="O3574" t="str">
            <v>101300883079 </v>
          </cell>
          <cell r="P3574" t="e">
            <v>#N/A</v>
          </cell>
        </row>
        <row r="3575">
          <cell r="H3575">
            <v>63203</v>
          </cell>
          <cell r="I3575">
            <v>0</v>
          </cell>
          <cell r="J3575" t="str">
            <v>ARUN KUMAR</v>
          </cell>
          <cell r="K3575" t="str">
            <v>RISHI PAL SINGH</v>
          </cell>
          <cell r="L3575" t="str">
            <v>SECURITY SUPERVISOR</v>
          </cell>
          <cell r="M3575">
            <v>0</v>
          </cell>
          <cell r="N3575">
            <v>101154227950</v>
          </cell>
          <cell r="O3575">
            <v>101419892422</v>
          </cell>
          <cell r="P3575">
            <v>2016922992</v>
          </cell>
        </row>
        <row r="3576">
          <cell r="H3576">
            <v>63309</v>
          </cell>
          <cell r="I3576">
            <v>0</v>
          </cell>
          <cell r="J3576" t="str">
            <v>VIPIN KUMAR YADAV</v>
          </cell>
          <cell r="K3576" t="str">
            <v>NATHU SINGH</v>
          </cell>
          <cell r="L3576" t="str">
            <v>SECURITY GUARD</v>
          </cell>
          <cell r="M3576">
            <v>0</v>
          </cell>
          <cell r="N3576">
            <v>100949049339</v>
          </cell>
          <cell r="O3576">
            <v>100949049339</v>
          </cell>
          <cell r="P3576">
            <v>2016923011</v>
          </cell>
        </row>
        <row r="3577">
          <cell r="H3577">
            <v>70098</v>
          </cell>
          <cell r="I3577">
            <v>0</v>
          </cell>
          <cell r="J3577" t="str">
            <v>ASHWANI KUMAR</v>
          </cell>
          <cell r="K3577" t="str">
            <v>DINESH KUMAR</v>
          </cell>
          <cell r="L3577" t="str">
            <v>SUB STATION OPERATOR</v>
          </cell>
          <cell r="M3577">
            <v>0</v>
          </cell>
          <cell r="N3577">
            <v>101326285511</v>
          </cell>
          <cell r="O3577">
            <v>101326285511</v>
          </cell>
          <cell r="P3577">
            <v>8100291277</v>
          </cell>
        </row>
        <row r="3578">
          <cell r="H3578">
            <v>70099</v>
          </cell>
          <cell r="I3578">
            <v>0</v>
          </cell>
          <cell r="J3578" t="str">
            <v>DEVENDRA KHUDALE</v>
          </cell>
          <cell r="K3578" t="str">
            <v>BHAURAO KHUDALE</v>
          </cell>
          <cell r="L3578" t="str">
            <v>SUB STATION OPERATOR</v>
          </cell>
          <cell r="M3578">
            <v>0</v>
          </cell>
          <cell r="N3578">
            <v>101165545007</v>
          </cell>
          <cell r="O3578">
            <v>101165545007</v>
          </cell>
          <cell r="P3578">
            <v>8100291265</v>
          </cell>
        </row>
        <row r="3579">
          <cell r="H3579">
            <v>70929</v>
          </cell>
          <cell r="I3579">
            <v>0</v>
          </cell>
          <cell r="J3579" t="str">
            <v>RAMESH PATEL</v>
          </cell>
          <cell r="K3579" t="str">
            <v>RAM JIYAVAN PATEL</v>
          </cell>
          <cell r="L3579" t="str">
            <v>ASSISTANT</v>
          </cell>
          <cell r="M3579">
            <v>0</v>
          </cell>
          <cell r="N3579">
            <v>101367689231</v>
          </cell>
          <cell r="O3579">
            <v>101367689231</v>
          </cell>
          <cell r="P3579" t="e">
            <v>#N/A</v>
          </cell>
        </row>
        <row r="3580">
          <cell r="H3580">
            <v>72544</v>
          </cell>
          <cell r="I3580">
            <v>0</v>
          </cell>
          <cell r="J3580" t="str">
            <v>RAMA KANT PATEL</v>
          </cell>
          <cell r="K3580" t="str">
            <v>LAL BAHADUR PATEL</v>
          </cell>
          <cell r="L3580" t="str">
            <v>HELPER</v>
          </cell>
          <cell r="M3580">
            <v>0</v>
          </cell>
          <cell r="N3580">
            <v>101403122489</v>
          </cell>
          <cell r="O3580">
            <v>101403122489</v>
          </cell>
          <cell r="P3580" t="e">
            <v>#N/A</v>
          </cell>
        </row>
        <row r="3581">
          <cell r="H3581">
            <v>70149</v>
          </cell>
          <cell r="I3581">
            <v>0</v>
          </cell>
          <cell r="J3581" t="str">
            <v>SAHAB SINGH</v>
          </cell>
          <cell r="K3581" t="str">
            <v>BHAROSEE</v>
          </cell>
          <cell r="L3581" t="str">
            <v>HELPER</v>
          </cell>
          <cell r="M3581">
            <v>0</v>
          </cell>
          <cell r="N3581">
            <v>101198611981</v>
          </cell>
          <cell r="O3581">
            <v>101198611981</v>
          </cell>
          <cell r="P3581">
            <v>8100291255</v>
          </cell>
        </row>
        <row r="3582">
          <cell r="H3582">
            <v>70150</v>
          </cell>
          <cell r="I3582">
            <v>0</v>
          </cell>
          <cell r="J3582" t="str">
            <v>MUKESH</v>
          </cell>
          <cell r="K3582" t="str">
            <v>GIRDHARI</v>
          </cell>
          <cell r="L3582" t="str">
            <v>SUB STATION OPERATOR</v>
          </cell>
          <cell r="M3582">
            <v>0</v>
          </cell>
          <cell r="N3582">
            <v>101207696889</v>
          </cell>
          <cell r="O3582">
            <v>101207696889</v>
          </cell>
          <cell r="P3582">
            <v>8100291296</v>
          </cell>
        </row>
        <row r="3583">
          <cell r="H3583">
            <v>70153</v>
          </cell>
          <cell r="I3583">
            <v>0</v>
          </cell>
          <cell r="J3583" t="str">
            <v>DEVENDRA CHADAR</v>
          </cell>
          <cell r="K3583" t="str">
            <v>LAXMAN SINGH</v>
          </cell>
          <cell r="L3583" t="str">
            <v>SUB STATION OPERATOR</v>
          </cell>
          <cell r="M3583">
            <v>0</v>
          </cell>
          <cell r="N3583">
            <v>101204106357</v>
          </cell>
          <cell r="O3583">
            <v>101204106357</v>
          </cell>
          <cell r="P3583">
            <v>8100291313</v>
          </cell>
        </row>
        <row r="3584">
          <cell r="H3584">
            <v>70852</v>
          </cell>
          <cell r="I3584">
            <v>0</v>
          </cell>
          <cell r="J3584" t="str">
            <v>GOPAL DHIMAR</v>
          </cell>
          <cell r="K3584" t="str">
            <v>RAJA RAM DHIMAR</v>
          </cell>
          <cell r="L3584" t="str">
            <v>SUB STATION OPERATOR</v>
          </cell>
          <cell r="M3584">
            <v>0</v>
          </cell>
          <cell r="N3584">
            <v>101367689220</v>
          </cell>
          <cell r="O3584">
            <v>101367689220</v>
          </cell>
          <cell r="P3584" t="e">
            <v>#N/A</v>
          </cell>
        </row>
        <row r="3585">
          <cell r="H3585">
            <v>73475</v>
          </cell>
          <cell r="I3585">
            <v>0</v>
          </cell>
          <cell r="J3585" t="str">
            <v>BRIJKISHOR</v>
          </cell>
          <cell r="K3585" t="str">
            <v>TRIVENI RAI</v>
          </cell>
          <cell r="L3585" t="str">
            <v>SECURITY GUARD</v>
          </cell>
          <cell r="M3585">
            <v>0</v>
          </cell>
          <cell r="N3585" t="e">
            <v>#N/A</v>
          </cell>
          <cell r="O3585">
            <v>101419892422</v>
          </cell>
          <cell r="P3585" t="e">
            <v>#N/A</v>
          </cell>
        </row>
        <row r="3586">
          <cell r="H3586">
            <v>73531</v>
          </cell>
          <cell r="I3586">
            <v>0</v>
          </cell>
          <cell r="J3586" t="str">
            <v>KEDAR SINGH</v>
          </cell>
          <cell r="K3586" t="str">
            <v>UMMED SINGH</v>
          </cell>
          <cell r="L3586" t="str">
            <v>SECURITY GUARD</v>
          </cell>
          <cell r="M3586">
            <v>0</v>
          </cell>
          <cell r="N3586" t="e">
            <v>#N/A</v>
          </cell>
          <cell r="O3586">
            <v>100704837986</v>
          </cell>
          <cell r="P3586" t="e">
            <v>#N/A</v>
          </cell>
        </row>
        <row r="3587">
          <cell r="H3587">
            <v>68348</v>
          </cell>
          <cell r="I3587">
            <v>0</v>
          </cell>
          <cell r="J3587" t="str">
            <v>RAJU MAJHI</v>
          </cell>
          <cell r="K3587" t="str">
            <v>MONORANJAN MAJHI</v>
          </cell>
          <cell r="L3587" t="str">
            <v>SECURITY GUARD</v>
          </cell>
          <cell r="M3587">
            <v>0</v>
          </cell>
          <cell r="N3587">
            <v>100889941385</v>
          </cell>
          <cell r="O3587">
            <v>100889941385</v>
          </cell>
          <cell r="P3587">
            <v>4116547391</v>
          </cell>
        </row>
        <row r="3588">
          <cell r="H3588">
            <v>68349</v>
          </cell>
          <cell r="I3588">
            <v>0</v>
          </cell>
          <cell r="J3588" t="str">
            <v>SAYED MUNNAE HUSSAIN</v>
          </cell>
          <cell r="K3588" t="str">
            <v>LT SYED MODABBER HUSSAIN</v>
          </cell>
          <cell r="L3588" t="str">
            <v>SECURITY GUARD</v>
          </cell>
          <cell r="M3588">
            <v>0</v>
          </cell>
          <cell r="N3588">
            <v>100881245420</v>
          </cell>
          <cell r="O3588">
            <v>100881245420</v>
          </cell>
          <cell r="P3588">
            <v>4116547432</v>
          </cell>
        </row>
        <row r="3589">
          <cell r="H3589">
            <v>68350</v>
          </cell>
          <cell r="I3589">
            <v>0</v>
          </cell>
          <cell r="J3589" t="str">
            <v>ABDUL FAZEL HALDER</v>
          </cell>
          <cell r="K3589" t="str">
            <v>LT. ABDUL KHEBIR HALDER</v>
          </cell>
          <cell r="L3589" t="str">
            <v>SECURITY GUARD</v>
          </cell>
          <cell r="M3589">
            <v>0</v>
          </cell>
          <cell r="N3589">
            <v>101320009642</v>
          </cell>
          <cell r="O3589">
            <v>101320009642</v>
          </cell>
          <cell r="P3589">
            <v>4116547448</v>
          </cell>
        </row>
        <row r="3590">
          <cell r="H3590">
            <v>68351</v>
          </cell>
          <cell r="I3590">
            <v>0</v>
          </cell>
          <cell r="J3590" t="str">
            <v>SURYA KANTA BELEL</v>
          </cell>
          <cell r="K3590" t="str">
            <v>LT BHOLA NATH BELEL</v>
          </cell>
          <cell r="L3590" t="str">
            <v>SECURITY GUARD</v>
          </cell>
          <cell r="M3590">
            <v>0</v>
          </cell>
          <cell r="N3590">
            <v>101326764614</v>
          </cell>
          <cell r="O3590">
            <v>101326764614</v>
          </cell>
          <cell r="P3590">
            <v>4116547427</v>
          </cell>
        </row>
        <row r="3591">
          <cell r="H3591">
            <v>68352</v>
          </cell>
          <cell r="I3591">
            <v>0</v>
          </cell>
          <cell r="J3591" t="str">
            <v>HARIPADA MAJHI</v>
          </cell>
          <cell r="K3591" t="str">
            <v>AJIT MAJHI</v>
          </cell>
          <cell r="L3591" t="str">
            <v>SECURITY GUARD</v>
          </cell>
          <cell r="M3591">
            <v>0</v>
          </cell>
          <cell r="N3591">
            <v>100858165774</v>
          </cell>
          <cell r="O3591">
            <v>100858165774</v>
          </cell>
          <cell r="P3591">
            <v>4116547422</v>
          </cell>
        </row>
        <row r="3592">
          <cell r="H3592">
            <v>68353</v>
          </cell>
          <cell r="I3592">
            <v>0</v>
          </cell>
          <cell r="J3592" t="str">
            <v>NIRMAL SANTRA</v>
          </cell>
          <cell r="K3592" t="str">
            <v>LT. BISWANATH SANTRA</v>
          </cell>
          <cell r="L3592" t="str">
            <v>SECURITY GUARD</v>
          </cell>
          <cell r="M3592">
            <v>0</v>
          </cell>
          <cell r="N3592">
            <v>100862926470</v>
          </cell>
          <cell r="O3592">
            <v>100862926470</v>
          </cell>
          <cell r="P3592">
            <v>4116547388</v>
          </cell>
        </row>
        <row r="3593">
          <cell r="H3593">
            <v>68354</v>
          </cell>
          <cell r="I3593">
            <v>0</v>
          </cell>
          <cell r="J3593" t="str">
            <v>SANTU GHOSH</v>
          </cell>
          <cell r="K3593" t="str">
            <v>KARTIK GHOSH</v>
          </cell>
          <cell r="L3593" t="str">
            <v>SECURITY GUARD</v>
          </cell>
          <cell r="M3593">
            <v>0</v>
          </cell>
          <cell r="N3593">
            <v>100979810934</v>
          </cell>
          <cell r="O3593">
            <v>100979810934</v>
          </cell>
          <cell r="P3593">
            <v>4116547456</v>
          </cell>
        </row>
        <row r="3594">
          <cell r="H3594">
            <v>68355</v>
          </cell>
          <cell r="I3594">
            <v>0</v>
          </cell>
          <cell r="J3594" t="str">
            <v>BUDDHADEV MALIK</v>
          </cell>
          <cell r="K3594" t="str">
            <v>SADHAN MALIK</v>
          </cell>
          <cell r="L3594" t="str">
            <v>SECURITY GUARD</v>
          </cell>
          <cell r="M3594">
            <v>0</v>
          </cell>
          <cell r="N3594">
            <v>101320009661</v>
          </cell>
          <cell r="O3594">
            <v>101320009661</v>
          </cell>
          <cell r="P3594">
            <v>4116547499</v>
          </cell>
        </row>
        <row r="3595">
          <cell r="H3595">
            <v>68356</v>
          </cell>
          <cell r="I3595">
            <v>0</v>
          </cell>
          <cell r="J3595" t="str">
            <v>DEBKUMAR DAS</v>
          </cell>
          <cell r="K3595" t="str">
            <v>JAWAHAR DAS</v>
          </cell>
          <cell r="L3595" t="str">
            <v>SECURITY GUARD</v>
          </cell>
          <cell r="M3595">
            <v>0</v>
          </cell>
          <cell r="N3595">
            <v>100887320868</v>
          </cell>
          <cell r="O3595">
            <v>100887320868</v>
          </cell>
          <cell r="P3595">
            <v>4116547460</v>
          </cell>
        </row>
        <row r="3596">
          <cell r="H3596">
            <v>68357</v>
          </cell>
          <cell r="I3596">
            <v>0</v>
          </cell>
          <cell r="J3596" t="str">
            <v>SRIKANTASANTRA</v>
          </cell>
          <cell r="K3596" t="str">
            <v>HUKLIPADA SANTRA</v>
          </cell>
          <cell r="L3596" t="str">
            <v>SECURITY GUARD</v>
          </cell>
          <cell r="M3596">
            <v>0</v>
          </cell>
          <cell r="N3596">
            <v>100862163499</v>
          </cell>
          <cell r="O3596">
            <v>100862163499</v>
          </cell>
          <cell r="P3596">
            <v>4116547515</v>
          </cell>
        </row>
        <row r="3597">
          <cell r="H3597">
            <v>68358</v>
          </cell>
          <cell r="I3597">
            <v>0</v>
          </cell>
          <cell r="J3597" t="str">
            <v>SOMNATH HAMBIR</v>
          </cell>
          <cell r="K3597" t="str">
            <v>SAILA HAMBIR</v>
          </cell>
          <cell r="L3597" t="str">
            <v>SECURITY GUARD</v>
          </cell>
          <cell r="M3597">
            <v>0</v>
          </cell>
          <cell r="N3597">
            <v>101183453937</v>
          </cell>
          <cell r="O3597">
            <v>101183453937</v>
          </cell>
          <cell r="P3597">
            <v>4116547476</v>
          </cell>
        </row>
        <row r="3598">
          <cell r="H3598">
            <v>68360</v>
          </cell>
          <cell r="I3598">
            <v>0</v>
          </cell>
          <cell r="J3598" t="str">
            <v>RANAJIT GHOSH</v>
          </cell>
          <cell r="K3598" t="str">
            <v>GOPINATH GHOSH</v>
          </cell>
          <cell r="L3598" t="str">
            <v>SECURITY GUARD</v>
          </cell>
          <cell r="M3598">
            <v>0</v>
          </cell>
          <cell r="N3598">
            <v>101183452516</v>
          </cell>
          <cell r="O3598">
            <v>101183452516</v>
          </cell>
          <cell r="P3598">
            <v>4116547486</v>
          </cell>
        </row>
        <row r="3599">
          <cell r="H3599">
            <v>68361</v>
          </cell>
          <cell r="I3599">
            <v>0</v>
          </cell>
          <cell r="J3599" t="str">
            <v>SK NAIM UDDIN</v>
          </cell>
          <cell r="K3599" t="str">
            <v>LISK SAHA ALAM</v>
          </cell>
          <cell r="L3599" t="str">
            <v>SECURITY GUARD</v>
          </cell>
          <cell r="M3599">
            <v>0</v>
          </cell>
          <cell r="N3599">
            <v>101320009657</v>
          </cell>
          <cell r="O3599">
            <v>101320009657</v>
          </cell>
          <cell r="P3599">
            <v>4116547491</v>
          </cell>
        </row>
        <row r="3600">
          <cell r="H3600">
            <v>68362</v>
          </cell>
          <cell r="I3600">
            <v>0</v>
          </cell>
          <cell r="J3600" t="str">
            <v>SAGAR KUMAR BAIDYA</v>
          </cell>
          <cell r="K3600" t="str">
            <v>LT. TAPAN BAIDYA</v>
          </cell>
          <cell r="L3600" t="str">
            <v>SECURITY GUARD</v>
          </cell>
          <cell r="M3600">
            <v>0</v>
          </cell>
          <cell r="N3600">
            <v>101183452500</v>
          </cell>
          <cell r="O3600">
            <v>101183452500</v>
          </cell>
          <cell r="P3600">
            <v>4116547470</v>
          </cell>
        </row>
        <row r="3601">
          <cell r="H3601">
            <v>68363</v>
          </cell>
          <cell r="I3601">
            <v>0</v>
          </cell>
          <cell r="J3601" t="str">
            <v>SUBHANKAR PANDIT</v>
          </cell>
          <cell r="K3601" t="str">
            <v>BISWANATH PANDIT</v>
          </cell>
          <cell r="L3601" t="str">
            <v>SECURITY GUARD</v>
          </cell>
          <cell r="M3601">
            <v>0</v>
          </cell>
          <cell r="N3601">
            <v>101320009674</v>
          </cell>
          <cell r="O3601">
            <v>101320009674</v>
          </cell>
          <cell r="P3601">
            <v>4116547533</v>
          </cell>
        </row>
        <row r="3602">
          <cell r="H3602">
            <v>68370</v>
          </cell>
          <cell r="I3602">
            <v>0</v>
          </cell>
          <cell r="J3602" t="str">
            <v>RANA MANJHI</v>
          </cell>
          <cell r="K3602" t="str">
            <v>MANORANJAN MAJHI</v>
          </cell>
          <cell r="L3602" t="str">
            <v>SECURITY GUARD</v>
          </cell>
          <cell r="M3602">
            <v>0</v>
          </cell>
          <cell r="N3602">
            <v>101196559092</v>
          </cell>
          <cell r="O3602">
            <v>101196559092</v>
          </cell>
          <cell r="P3602">
            <v>4116547519</v>
          </cell>
        </row>
        <row r="3603">
          <cell r="H3603">
            <v>68371</v>
          </cell>
          <cell r="I3603">
            <v>0</v>
          </cell>
          <cell r="J3603" t="str">
            <v>BIKRAM PANDIT</v>
          </cell>
          <cell r="K3603" t="str">
            <v>SHYAM SUNDAR PANDIT</v>
          </cell>
          <cell r="L3603" t="str">
            <v>SECURITY GUARD</v>
          </cell>
          <cell r="M3603">
            <v>0</v>
          </cell>
          <cell r="N3603">
            <v>101196559102</v>
          </cell>
          <cell r="O3603">
            <v>101196559102</v>
          </cell>
          <cell r="P3603">
            <v>4116547529</v>
          </cell>
        </row>
        <row r="3604">
          <cell r="H3604">
            <v>68372</v>
          </cell>
          <cell r="I3604">
            <v>0</v>
          </cell>
          <cell r="J3604" t="str">
            <v>PRABIR MAITRI</v>
          </cell>
          <cell r="K3604" t="str">
            <v>ASTAM KUMAR MAITRI</v>
          </cell>
          <cell r="L3604" t="str">
            <v>SECURITY GUARD</v>
          </cell>
          <cell r="M3604">
            <v>0</v>
          </cell>
          <cell r="N3604">
            <v>101183453944</v>
          </cell>
          <cell r="O3604">
            <v>101183453944</v>
          </cell>
          <cell r="P3604">
            <v>4116547479</v>
          </cell>
        </row>
        <row r="3605">
          <cell r="H3605">
            <v>68375</v>
          </cell>
          <cell r="I3605">
            <v>0</v>
          </cell>
          <cell r="J3605" t="str">
            <v>TANMAY PATRA</v>
          </cell>
          <cell r="K3605" t="str">
            <v>TAPAN KUMAR PATRA</v>
          </cell>
          <cell r="L3605" t="str">
            <v>SECURITY GUARD</v>
          </cell>
          <cell r="M3605">
            <v>0</v>
          </cell>
          <cell r="N3605">
            <v>101196559085</v>
          </cell>
          <cell r="O3605">
            <v>101196559085</v>
          </cell>
          <cell r="P3605">
            <v>4116547521</v>
          </cell>
        </row>
        <row r="3606">
          <cell r="H3606">
            <v>68377</v>
          </cell>
          <cell r="I3606">
            <v>0</v>
          </cell>
          <cell r="J3606" t="str">
            <v>DWARUP POREL</v>
          </cell>
          <cell r="K3606" t="str">
            <v>KASHINATH POREL</v>
          </cell>
          <cell r="L3606" t="str">
            <v>SECURITY GUARD</v>
          </cell>
          <cell r="M3606">
            <v>0</v>
          </cell>
          <cell r="N3606">
            <v>100639332633</v>
          </cell>
          <cell r="O3606">
            <v>100639332633</v>
          </cell>
          <cell r="P3606">
            <v>4116547568</v>
          </cell>
        </row>
        <row r="3607">
          <cell r="H3607">
            <v>68378</v>
          </cell>
          <cell r="I3607">
            <v>0</v>
          </cell>
          <cell r="J3607" t="str">
            <v>SADANANDA KARMARKER</v>
          </cell>
          <cell r="K3607" t="str">
            <v>HIRANYA KARMARKER</v>
          </cell>
          <cell r="L3607" t="str">
            <v>SECURITY GUARD</v>
          </cell>
          <cell r="M3607">
            <v>0</v>
          </cell>
          <cell r="N3607">
            <v>101320009690</v>
          </cell>
          <cell r="O3607">
            <v>101320009690</v>
          </cell>
          <cell r="P3607">
            <v>4116547548</v>
          </cell>
        </row>
        <row r="3608">
          <cell r="H3608">
            <v>68380</v>
          </cell>
          <cell r="I3608">
            <v>0</v>
          </cell>
          <cell r="J3608" t="str">
            <v>ASHIM MAJHI</v>
          </cell>
          <cell r="K3608" t="str">
            <v>LT. BISWANATH MAJHI</v>
          </cell>
          <cell r="L3608" t="str">
            <v>SECURITY GUARD</v>
          </cell>
          <cell r="M3608">
            <v>0</v>
          </cell>
          <cell r="N3608">
            <v>101320009688</v>
          </cell>
          <cell r="O3608">
            <v>101320009688</v>
          </cell>
          <cell r="P3608">
            <v>4116547544</v>
          </cell>
        </row>
        <row r="3609">
          <cell r="H3609">
            <v>68381</v>
          </cell>
          <cell r="I3609">
            <v>0</v>
          </cell>
          <cell r="J3609" t="str">
            <v>SANTU SANTRA</v>
          </cell>
          <cell r="K3609" t="str">
            <v>MANORANJAN SINHA</v>
          </cell>
          <cell r="L3609" t="str">
            <v>SECURITY GUARD</v>
          </cell>
          <cell r="M3609">
            <v>0</v>
          </cell>
          <cell r="N3609">
            <v>101320009707</v>
          </cell>
          <cell r="O3609">
            <v>101320009707</v>
          </cell>
          <cell r="P3609">
            <v>4116547579</v>
          </cell>
        </row>
        <row r="3610">
          <cell r="H3610">
            <v>68384</v>
          </cell>
          <cell r="I3610">
            <v>0</v>
          </cell>
          <cell r="J3610" t="str">
            <v>DELASHISH MONDAL</v>
          </cell>
          <cell r="K3610" t="str">
            <v>PARESH MONDAL</v>
          </cell>
          <cell r="L3610" t="str">
            <v>SECURITY GUARD</v>
          </cell>
          <cell r="M3610">
            <v>0</v>
          </cell>
          <cell r="N3610">
            <v>100639445826</v>
          </cell>
          <cell r="O3610">
            <v>100639445826</v>
          </cell>
          <cell r="P3610">
            <v>4116547556</v>
          </cell>
        </row>
        <row r="3611">
          <cell r="H3611">
            <v>68385</v>
          </cell>
          <cell r="I3611">
            <v>0</v>
          </cell>
          <cell r="J3611" t="str">
            <v>BABLU DHAKA</v>
          </cell>
          <cell r="K3611" t="str">
            <v>BASUDEV DHAKA</v>
          </cell>
          <cell r="L3611" t="str">
            <v>SECURITY GUARD</v>
          </cell>
          <cell r="M3611">
            <v>0</v>
          </cell>
          <cell r="N3611">
            <v>100639206375</v>
          </cell>
          <cell r="O3611">
            <v>100639206375</v>
          </cell>
          <cell r="P3611">
            <v>4116547586</v>
          </cell>
        </row>
        <row r="3612">
          <cell r="H3612">
            <v>68386</v>
          </cell>
          <cell r="I3612">
            <v>0</v>
          </cell>
          <cell r="J3612" t="str">
            <v>SHYAMAL JANA</v>
          </cell>
          <cell r="K3612" t="str">
            <v>SITANATH JANA</v>
          </cell>
          <cell r="L3612" t="str">
            <v>SECURITY GUARD</v>
          </cell>
          <cell r="M3612">
            <v>0</v>
          </cell>
          <cell r="N3612">
            <v>101323685665</v>
          </cell>
          <cell r="O3612">
            <v>101323685665</v>
          </cell>
          <cell r="P3612">
            <v>4116547652</v>
          </cell>
        </row>
        <row r="3613">
          <cell r="H3613">
            <v>68393</v>
          </cell>
          <cell r="I3613">
            <v>0</v>
          </cell>
          <cell r="J3613" t="str">
            <v>BAPAN MAN</v>
          </cell>
          <cell r="K3613" t="str">
            <v>MR.</v>
          </cell>
          <cell r="L3613" t="str">
            <v>SECURITY GUARD</v>
          </cell>
          <cell r="M3613">
            <v>0</v>
          </cell>
          <cell r="N3613">
            <v>100639207858</v>
          </cell>
          <cell r="O3613">
            <v>100639207858</v>
          </cell>
          <cell r="P3613">
            <v>4116547642</v>
          </cell>
        </row>
        <row r="3614">
          <cell r="H3614">
            <v>68394</v>
          </cell>
          <cell r="I3614">
            <v>0</v>
          </cell>
          <cell r="J3614" t="str">
            <v>DLIP CHANDRA POREL</v>
          </cell>
          <cell r="K3614" t="str">
            <v>LT. KARIRAM POKEL</v>
          </cell>
          <cell r="L3614" t="str">
            <v>SECURITY GUARD</v>
          </cell>
          <cell r="M3614">
            <v>0</v>
          </cell>
          <cell r="N3614">
            <v>100639356096</v>
          </cell>
          <cell r="O3614">
            <v>100639356096</v>
          </cell>
          <cell r="P3614">
            <v>4116547666</v>
          </cell>
        </row>
        <row r="3615">
          <cell r="H3615">
            <v>68395</v>
          </cell>
          <cell r="I3615">
            <v>0</v>
          </cell>
          <cell r="J3615" t="str">
            <v>SANDIPAN BARUE</v>
          </cell>
          <cell r="K3615" t="str">
            <v>LT. SUKUMAR BARUE</v>
          </cell>
          <cell r="L3615" t="str">
            <v>SECURITY GUARD</v>
          </cell>
          <cell r="M3615">
            <v>0</v>
          </cell>
          <cell r="N3615">
            <v>101320009711</v>
          </cell>
          <cell r="O3615">
            <v>101320009711</v>
          </cell>
          <cell r="P3615">
            <v>4116547592</v>
          </cell>
        </row>
        <row r="3616">
          <cell r="H3616">
            <v>68397</v>
          </cell>
          <cell r="I3616">
            <v>0</v>
          </cell>
          <cell r="J3616" t="str">
            <v>SATYAJIT DALUI</v>
          </cell>
          <cell r="K3616" t="str">
            <v>SANATAN DALUI</v>
          </cell>
          <cell r="L3616" t="str">
            <v>SECURITY GUARD</v>
          </cell>
          <cell r="M3616">
            <v>0</v>
          </cell>
          <cell r="N3616">
            <v>101311945610</v>
          </cell>
          <cell r="O3616">
            <v>101311945610</v>
          </cell>
          <cell r="P3616">
            <v>4116547609</v>
          </cell>
        </row>
        <row r="3617">
          <cell r="H3617">
            <v>68398</v>
          </cell>
          <cell r="I3617">
            <v>0</v>
          </cell>
          <cell r="J3617" t="str">
            <v>HARI SINGHA</v>
          </cell>
          <cell r="K3617" t="str">
            <v>SURENDRA NATH SINGHA</v>
          </cell>
          <cell r="L3617" t="str">
            <v>SECURITY GUARD</v>
          </cell>
          <cell r="M3617">
            <v>0</v>
          </cell>
          <cell r="N3617">
            <v>100639358937</v>
          </cell>
          <cell r="O3617">
            <v>100639358937</v>
          </cell>
          <cell r="P3617">
            <v>4116547647</v>
          </cell>
        </row>
        <row r="3618">
          <cell r="H3618">
            <v>68576</v>
          </cell>
          <cell r="I3618">
            <v>0</v>
          </cell>
          <cell r="J3618" t="str">
            <v>BISWAJIT NAYEK</v>
          </cell>
          <cell r="K3618" t="str">
            <v>UMAKANTA NAYEK</v>
          </cell>
          <cell r="L3618" t="str">
            <v>SECURITY GUARD</v>
          </cell>
          <cell r="M3618">
            <v>0</v>
          </cell>
          <cell r="N3618">
            <v>101323685677</v>
          </cell>
          <cell r="O3618">
            <v>101323685677</v>
          </cell>
          <cell r="P3618">
            <v>4116547685</v>
          </cell>
        </row>
        <row r="3619">
          <cell r="H3619">
            <v>68577</v>
          </cell>
          <cell r="I3619">
            <v>0</v>
          </cell>
          <cell r="J3619" t="str">
            <v>SUSANTA NANDY</v>
          </cell>
          <cell r="K3619" t="str">
            <v>LT TARA PADA NANDY</v>
          </cell>
          <cell r="L3619" t="str">
            <v>SECURITY GUARD</v>
          </cell>
          <cell r="M3619">
            <v>0</v>
          </cell>
          <cell r="N3619">
            <v>100453877928</v>
          </cell>
          <cell r="O3619">
            <v>100453877928</v>
          </cell>
          <cell r="P3619">
            <v>4116547677</v>
          </cell>
        </row>
        <row r="3620">
          <cell r="H3620">
            <v>68578</v>
          </cell>
          <cell r="I3620">
            <v>0</v>
          </cell>
          <cell r="J3620" t="str">
            <v>DILIP KUMAR SANTRA</v>
          </cell>
          <cell r="K3620" t="str">
            <v>MANORANJAN SANTRA</v>
          </cell>
          <cell r="L3620" t="str">
            <v>SECURITY GUARD</v>
          </cell>
          <cell r="M3620">
            <v>0</v>
          </cell>
          <cell r="N3620">
            <v>101323797172</v>
          </cell>
          <cell r="O3620">
            <v>101323797172</v>
          </cell>
          <cell r="P3620">
            <v>4116547728</v>
          </cell>
        </row>
        <row r="3621">
          <cell r="H3621">
            <v>68579</v>
          </cell>
          <cell r="I3621">
            <v>0</v>
          </cell>
          <cell r="J3621" t="str">
            <v>BASIRUDDIN BISWAS</v>
          </cell>
          <cell r="K3621" t="str">
            <v>ACHHARUDDIN BISWAS</v>
          </cell>
          <cell r="L3621" t="str">
            <v>SECURITY GUARD</v>
          </cell>
          <cell r="M3621">
            <v>0</v>
          </cell>
          <cell r="N3621">
            <v>100630931187</v>
          </cell>
          <cell r="O3621">
            <v>100630931187</v>
          </cell>
          <cell r="P3621">
            <v>4116547690</v>
          </cell>
        </row>
        <row r="3622">
          <cell r="H3622">
            <v>68580</v>
          </cell>
          <cell r="I3622">
            <v>0</v>
          </cell>
          <cell r="J3622" t="str">
            <v>BARUN SANTRA</v>
          </cell>
          <cell r="K3622" t="str">
            <v>MANORANJAN SANTRA</v>
          </cell>
          <cell r="L3622" t="str">
            <v>SECURITY GUARD</v>
          </cell>
          <cell r="M3622">
            <v>0</v>
          </cell>
          <cell r="N3622">
            <v>101323797155</v>
          </cell>
          <cell r="O3622">
            <v>101323797155</v>
          </cell>
          <cell r="P3622">
            <v>4116547693</v>
          </cell>
        </row>
        <row r="3623">
          <cell r="H3623">
            <v>68581</v>
          </cell>
          <cell r="I3623">
            <v>0</v>
          </cell>
          <cell r="J3623" t="str">
            <v>UTTAM MANDI</v>
          </cell>
          <cell r="K3623" t="str">
            <v>KANKA MANDI</v>
          </cell>
          <cell r="L3623" t="str">
            <v>SECURITY GUARD</v>
          </cell>
          <cell r="M3623">
            <v>0</v>
          </cell>
          <cell r="N3623">
            <v>101323797186</v>
          </cell>
          <cell r="O3623">
            <v>101323797186</v>
          </cell>
          <cell r="P3623">
            <v>4116547736</v>
          </cell>
        </row>
        <row r="3624">
          <cell r="H3624">
            <v>68582</v>
          </cell>
          <cell r="I3624">
            <v>0</v>
          </cell>
          <cell r="J3624" t="str">
            <v>AMAL KUNDU</v>
          </cell>
          <cell r="K3624" t="str">
            <v>CHANDRA KANTA KUNDU</v>
          </cell>
          <cell r="L3624" t="str">
            <v>SECURITY GUARD</v>
          </cell>
          <cell r="M3624">
            <v>0</v>
          </cell>
          <cell r="N3624">
            <v>100452804169</v>
          </cell>
          <cell r="O3624">
            <v>100452804169</v>
          </cell>
          <cell r="P3624">
            <v>4116547756</v>
          </cell>
        </row>
        <row r="3625">
          <cell r="H3625">
            <v>68583</v>
          </cell>
          <cell r="I3625">
            <v>0</v>
          </cell>
          <cell r="J3625" t="str">
            <v>SISIR KUMAR HALDER</v>
          </cell>
          <cell r="K3625" t="str">
            <v>BIBHUTI BHUSHAN HALDER</v>
          </cell>
          <cell r="L3625" t="str">
            <v>SECURITY GUARD</v>
          </cell>
          <cell r="M3625">
            <v>0</v>
          </cell>
          <cell r="N3625">
            <v>101323797164</v>
          </cell>
          <cell r="O3625">
            <v>101323797164</v>
          </cell>
          <cell r="P3625">
            <v>4116547716</v>
          </cell>
        </row>
        <row r="3626">
          <cell r="H3626">
            <v>68584</v>
          </cell>
          <cell r="I3626">
            <v>0</v>
          </cell>
          <cell r="J3626" t="str">
            <v>MALAY BERA</v>
          </cell>
          <cell r="K3626" t="str">
            <v>LT SUDHANSHU SHEKHAR BERA</v>
          </cell>
          <cell r="L3626" t="str">
            <v>SECURITY GUARD</v>
          </cell>
          <cell r="M3626">
            <v>0</v>
          </cell>
          <cell r="N3626">
            <v>100452951167</v>
          </cell>
          <cell r="O3626">
            <v>100452951167</v>
          </cell>
          <cell r="P3626">
            <v>4116547744</v>
          </cell>
        </row>
        <row r="3627">
          <cell r="H3627">
            <v>70611</v>
          </cell>
          <cell r="I3627">
            <v>0</v>
          </cell>
          <cell r="J3627" t="str">
            <v>RANJIT KISKU</v>
          </cell>
          <cell r="K3627" t="str">
            <v>SONATAN KISKU</v>
          </cell>
          <cell r="L3627" t="str">
            <v>SECURITY GUARD</v>
          </cell>
          <cell r="M3627">
            <v>0</v>
          </cell>
          <cell r="N3627">
            <v>101352831537</v>
          </cell>
          <cell r="O3627">
            <v>101352831537</v>
          </cell>
          <cell r="P3627">
            <v>4116661370</v>
          </cell>
        </row>
        <row r="3628">
          <cell r="H3628">
            <v>71197</v>
          </cell>
          <cell r="I3628">
            <v>0</v>
          </cell>
          <cell r="J3628" t="str">
            <v>JAHIRUL MOLLA</v>
          </cell>
          <cell r="K3628" t="str">
            <v>KASMEN MOLLA</v>
          </cell>
          <cell r="L3628" t="str">
            <v>SECURITY GUARD</v>
          </cell>
          <cell r="M3628">
            <v>0</v>
          </cell>
          <cell r="N3628">
            <v>101363921820</v>
          </cell>
          <cell r="O3628">
            <v>101363921820</v>
          </cell>
          <cell r="P3628">
            <v>4116699979</v>
          </cell>
        </row>
        <row r="3629">
          <cell r="H3629">
            <v>71198</v>
          </cell>
          <cell r="I3629">
            <v>0</v>
          </cell>
          <cell r="J3629" t="str">
            <v>AIJEL RAHAMAN MALLIK</v>
          </cell>
          <cell r="K3629" t="str">
            <v>MAJED MALLIK</v>
          </cell>
          <cell r="L3629" t="str">
            <v>SECURITY GUARD</v>
          </cell>
          <cell r="M3629">
            <v>0</v>
          </cell>
          <cell r="N3629">
            <v>101363919445</v>
          </cell>
          <cell r="O3629">
            <v>101363919445</v>
          </cell>
          <cell r="P3629">
            <v>4116699969</v>
          </cell>
        </row>
        <row r="3630">
          <cell r="H3630">
            <v>66173</v>
          </cell>
          <cell r="I3630">
            <v>0</v>
          </cell>
          <cell r="J3630" t="str">
            <v>RAVIKANT LANGE</v>
          </cell>
          <cell r="K3630" t="str">
            <v>HIVRAM LANGE</v>
          </cell>
          <cell r="L3630" t="str">
            <v>HELPER</v>
          </cell>
          <cell r="M3630">
            <v>0</v>
          </cell>
          <cell r="N3630">
            <v>101311478496</v>
          </cell>
          <cell r="O3630">
            <v>101311478496</v>
          </cell>
          <cell r="P3630" t="e">
            <v>#N/A</v>
          </cell>
        </row>
        <row r="3631">
          <cell r="H3631">
            <v>66198</v>
          </cell>
          <cell r="I3631">
            <v>0</v>
          </cell>
          <cell r="J3631" t="str">
            <v>HEMRAJ UIKE</v>
          </cell>
          <cell r="K3631" t="str">
            <v>SANARARM UIKE</v>
          </cell>
          <cell r="L3631" t="str">
            <v>HELPER</v>
          </cell>
          <cell r="M3631">
            <v>0</v>
          </cell>
          <cell r="N3631">
            <v>101324799243</v>
          </cell>
          <cell r="O3631">
            <v>101324799243</v>
          </cell>
          <cell r="P3631" t="e">
            <v>#N/A</v>
          </cell>
        </row>
        <row r="3632">
          <cell r="H3632">
            <v>66203</v>
          </cell>
          <cell r="I3632">
            <v>0</v>
          </cell>
          <cell r="J3632" t="str">
            <v>RAJESH RANA</v>
          </cell>
          <cell r="K3632" t="str">
            <v>BHUMESHWAR RANA</v>
          </cell>
          <cell r="L3632" t="str">
            <v>HELPER</v>
          </cell>
          <cell r="M3632">
            <v>0</v>
          </cell>
          <cell r="N3632">
            <v>101311478477</v>
          </cell>
          <cell r="O3632">
            <v>101311478477</v>
          </cell>
          <cell r="P3632" t="e">
            <v>#N/A</v>
          </cell>
        </row>
        <row r="3633">
          <cell r="H3633">
            <v>66205</v>
          </cell>
          <cell r="I3633">
            <v>0</v>
          </cell>
          <cell r="J3633" t="str">
            <v>TEEJULAL HATWAR</v>
          </cell>
          <cell r="K3633" t="str">
            <v>NANDU LAL HATWAR</v>
          </cell>
          <cell r="L3633" t="str">
            <v>HELPER</v>
          </cell>
          <cell r="M3633">
            <v>0</v>
          </cell>
          <cell r="N3633">
            <v>101326260172</v>
          </cell>
          <cell r="O3633">
            <v>101326260172</v>
          </cell>
          <cell r="P3633" t="e">
            <v>#N/A</v>
          </cell>
        </row>
        <row r="3634">
          <cell r="H3634">
            <v>66208</v>
          </cell>
          <cell r="I3634">
            <v>0</v>
          </cell>
          <cell r="J3634" t="str">
            <v>NAND KISHOR RANA</v>
          </cell>
          <cell r="K3634" t="str">
            <v>SALIKRAM RANA</v>
          </cell>
          <cell r="L3634" t="str">
            <v>HELPER</v>
          </cell>
          <cell r="M3634">
            <v>0</v>
          </cell>
          <cell r="N3634">
            <v>101329563820</v>
          </cell>
          <cell r="O3634">
            <v>101329563820</v>
          </cell>
          <cell r="P3634" t="e">
            <v>#N/A</v>
          </cell>
        </row>
        <row r="3635">
          <cell r="H3635">
            <v>66210</v>
          </cell>
          <cell r="I3635">
            <v>0</v>
          </cell>
          <cell r="J3635" t="str">
            <v>JAISINGH GAUTAM</v>
          </cell>
          <cell r="K3635" t="str">
            <v>CHAITRAM GAUTAM</v>
          </cell>
          <cell r="L3635" t="str">
            <v>HELPER</v>
          </cell>
          <cell r="M3635">
            <v>0</v>
          </cell>
          <cell r="N3635">
            <v>101326272300</v>
          </cell>
          <cell r="O3635">
            <v>101326272300</v>
          </cell>
          <cell r="P3635" t="e">
            <v>#N/A</v>
          </cell>
        </row>
        <row r="3636">
          <cell r="H3636">
            <v>66214</v>
          </cell>
          <cell r="I3636">
            <v>0</v>
          </cell>
          <cell r="J3636" t="str">
            <v>JITENDRA KUMAR</v>
          </cell>
          <cell r="K3636" t="str">
            <v>SANTOSH KUMAR</v>
          </cell>
          <cell r="L3636" t="str">
            <v>OPERATOR</v>
          </cell>
          <cell r="M3636">
            <v>0</v>
          </cell>
          <cell r="N3636">
            <v>101324288991</v>
          </cell>
          <cell r="O3636">
            <v>101324288991</v>
          </cell>
          <cell r="P3636" t="e">
            <v>#N/A</v>
          </cell>
        </row>
        <row r="3637">
          <cell r="H3637">
            <v>66216</v>
          </cell>
          <cell r="I3637">
            <v>0</v>
          </cell>
          <cell r="J3637" t="str">
            <v>RISHIND KUMAR SENDRE</v>
          </cell>
          <cell r="K3637" t="str">
            <v>KAPURCHAND SENDRE</v>
          </cell>
          <cell r="L3637" t="str">
            <v>HELPER</v>
          </cell>
          <cell r="M3637">
            <v>0</v>
          </cell>
          <cell r="N3637">
            <v>101311478483</v>
          </cell>
          <cell r="O3637">
            <v>101311478483</v>
          </cell>
          <cell r="P3637" t="e">
            <v>#N/A</v>
          </cell>
        </row>
        <row r="3638">
          <cell r="H3638">
            <v>66217</v>
          </cell>
          <cell r="I3638">
            <v>0</v>
          </cell>
          <cell r="J3638" t="str">
            <v>VEGENDRA KUMAR RAHANGDALE</v>
          </cell>
          <cell r="K3638" t="str">
            <v>ORILAL RAHANGDALE</v>
          </cell>
          <cell r="L3638" t="str">
            <v>OPERATOR</v>
          </cell>
          <cell r="M3638">
            <v>0</v>
          </cell>
          <cell r="N3638">
            <v>101311478465</v>
          </cell>
          <cell r="O3638">
            <v>101311478465</v>
          </cell>
          <cell r="P3638" t="e">
            <v>#N/A</v>
          </cell>
        </row>
        <row r="3639">
          <cell r="H3639">
            <v>66219</v>
          </cell>
          <cell r="I3639">
            <v>0</v>
          </cell>
          <cell r="J3639" t="str">
            <v>CHANDRKANT CHARMODE</v>
          </cell>
          <cell r="K3639" t="str">
            <v>SEVAKRAM CHARMODE</v>
          </cell>
          <cell r="L3639" t="str">
            <v>OPERATOR</v>
          </cell>
          <cell r="M3639">
            <v>0</v>
          </cell>
          <cell r="N3639">
            <v>100960083544</v>
          </cell>
          <cell r="O3639">
            <v>100960083544</v>
          </cell>
          <cell r="P3639" t="e">
            <v>#N/A</v>
          </cell>
        </row>
        <row r="3640">
          <cell r="H3640">
            <v>66221</v>
          </cell>
          <cell r="I3640">
            <v>0</v>
          </cell>
          <cell r="J3640" t="str">
            <v>PUSU LAL GADESHWAR</v>
          </cell>
          <cell r="K3640" t="str">
            <v>RADHE LAL GADESHWAR</v>
          </cell>
          <cell r="L3640" t="str">
            <v>OPERATOR</v>
          </cell>
          <cell r="M3640">
            <v>0</v>
          </cell>
          <cell r="N3640">
            <v>101350839179</v>
          </cell>
          <cell r="O3640">
            <v>101350839179</v>
          </cell>
          <cell r="P3640" t="e">
            <v>#N/A</v>
          </cell>
        </row>
        <row r="3641">
          <cell r="H3641">
            <v>67118</v>
          </cell>
          <cell r="I3641">
            <v>0</v>
          </cell>
          <cell r="J3641" t="str">
            <v>SHIVSHANKAR PATLE</v>
          </cell>
          <cell r="K3641" t="str">
            <v>RAMLAL</v>
          </cell>
          <cell r="L3641" t="str">
            <v>SUB STATION OPERATOR</v>
          </cell>
          <cell r="M3641">
            <v>0</v>
          </cell>
          <cell r="N3641">
            <v>101311476940</v>
          </cell>
          <cell r="O3641">
            <v>101311476940</v>
          </cell>
          <cell r="P3641" t="e">
            <v>#N/A</v>
          </cell>
        </row>
        <row r="3642">
          <cell r="H3642">
            <v>67119</v>
          </cell>
          <cell r="I3642">
            <v>0</v>
          </cell>
          <cell r="J3642" t="str">
            <v>KAMLESH RAHANGDALE</v>
          </cell>
          <cell r="K3642" t="str">
            <v>LATE KEVALRAM RAHANGDALE</v>
          </cell>
          <cell r="L3642" t="str">
            <v>SUB STATION OPERATOR</v>
          </cell>
          <cell r="M3642">
            <v>0</v>
          </cell>
          <cell r="N3642">
            <v>101311476955</v>
          </cell>
          <cell r="O3642">
            <v>101311476955</v>
          </cell>
          <cell r="P3642" t="e">
            <v>#N/A</v>
          </cell>
        </row>
        <row r="3643">
          <cell r="H3643">
            <v>67120</v>
          </cell>
          <cell r="I3643">
            <v>0</v>
          </cell>
          <cell r="J3643" t="str">
            <v>ANAND KUMAR CHAUDHARY</v>
          </cell>
          <cell r="K3643" t="str">
            <v>LATE SHREE GAYA PRASAD CHAUDHA</v>
          </cell>
          <cell r="L3643" t="str">
            <v>SUB STATION OPERATOR</v>
          </cell>
          <cell r="M3643">
            <v>0</v>
          </cell>
          <cell r="N3643">
            <v>101325442647</v>
          </cell>
          <cell r="O3643">
            <v>101325442647</v>
          </cell>
          <cell r="P3643" t="e">
            <v>#N/A</v>
          </cell>
        </row>
        <row r="3644">
          <cell r="H3644">
            <v>72564</v>
          </cell>
          <cell r="I3644">
            <v>0</v>
          </cell>
          <cell r="J3644" t="str">
            <v>SHUBHAM PATLE</v>
          </cell>
          <cell r="K3644" t="str">
            <v>MANGRU LAL PATLE</v>
          </cell>
          <cell r="L3644" t="str">
            <v>HELPER</v>
          </cell>
          <cell r="M3644">
            <v>0</v>
          </cell>
          <cell r="N3644">
            <v>101411953279</v>
          </cell>
          <cell r="O3644">
            <v>101411953279</v>
          </cell>
          <cell r="P3644" t="e">
            <v>#N/A</v>
          </cell>
        </row>
        <row r="3645">
          <cell r="H3645">
            <v>57658</v>
          </cell>
          <cell r="I3645">
            <v>0</v>
          </cell>
          <cell r="J3645" t="str">
            <v>THAKUR MISHRA</v>
          </cell>
          <cell r="K3645" t="str">
            <v>GAJADHAR MISHRA</v>
          </cell>
          <cell r="L3645" t="str">
            <v>SECURITY SUPERVISOR</v>
          </cell>
          <cell r="M3645" t="str">
            <v>DL/11810/70004</v>
          </cell>
          <cell r="N3645">
            <v>100916476243</v>
          </cell>
          <cell r="O3645">
            <v>100916476243</v>
          </cell>
          <cell r="P3645">
            <v>2016319338</v>
          </cell>
        </row>
        <row r="3646">
          <cell r="H3646">
            <v>58544</v>
          </cell>
          <cell r="I3646">
            <v>0</v>
          </cell>
          <cell r="J3646" t="str">
            <v>PAVAN KUMAR</v>
          </cell>
          <cell r="K3646" t="str">
            <v>SURYANARAYAN</v>
          </cell>
          <cell r="L3646" t="str">
            <v>SECURITY GUARD</v>
          </cell>
          <cell r="M3646" t="str">
            <v>DL/11810/101035</v>
          </cell>
          <cell r="N3646">
            <v>101016794671</v>
          </cell>
          <cell r="O3646">
            <v>101016794671</v>
          </cell>
          <cell r="P3646">
            <v>2016491055</v>
          </cell>
        </row>
        <row r="3647">
          <cell r="H3647">
            <v>65393</v>
          </cell>
          <cell r="I3647">
            <v>0</v>
          </cell>
          <cell r="J3647" t="str">
            <v>DALIP KUMAR</v>
          </cell>
          <cell r="K3647" t="str">
            <v>LATE JHULAN RAM</v>
          </cell>
          <cell r="L3647" t="str">
            <v>SECURITY GUARD</v>
          </cell>
          <cell r="M3647">
            <v>0</v>
          </cell>
          <cell r="N3647" t="e">
            <v>#N/A</v>
          </cell>
          <cell r="O3647">
            <v>101199032487</v>
          </cell>
          <cell r="P3647" t="e">
            <v>#N/A</v>
          </cell>
        </row>
        <row r="3648">
          <cell r="H3648">
            <v>71782</v>
          </cell>
          <cell r="I3648">
            <v>0</v>
          </cell>
          <cell r="J3648" t="str">
            <v>UMESH KUMAR MAURYA</v>
          </cell>
          <cell r="K3648" t="str">
            <v>BHAWANI PRASAD MAURYA</v>
          </cell>
          <cell r="L3648" t="str">
            <v>SECURITY GUARD</v>
          </cell>
          <cell r="M3648">
            <v>0</v>
          </cell>
          <cell r="N3648">
            <v>101383949618</v>
          </cell>
          <cell r="O3648">
            <v>101383949618</v>
          </cell>
          <cell r="P3648">
            <v>2017386099</v>
          </cell>
        </row>
        <row r="3649">
          <cell r="H3649">
            <v>72448</v>
          </cell>
          <cell r="I3649">
            <v>0</v>
          </cell>
          <cell r="J3649" t="str">
            <v>PRASANT DUBEY</v>
          </cell>
          <cell r="K3649" t="str">
            <v>ROOP NARAYAN DUBEY</v>
          </cell>
          <cell r="L3649" t="str">
            <v>SECURITY GUARD</v>
          </cell>
          <cell r="M3649">
            <v>0</v>
          </cell>
          <cell r="N3649">
            <v>101163505347</v>
          </cell>
          <cell r="O3649">
            <v>101163505347</v>
          </cell>
          <cell r="P3649" t="str">
            <v>6715267424</v>
          </cell>
        </row>
        <row r="3650">
          <cell r="H3650">
            <v>73665</v>
          </cell>
          <cell r="I3650">
            <v>0</v>
          </cell>
          <cell r="J3650" t="str">
            <v>SATYENDRA PRASAD</v>
          </cell>
          <cell r="K3650" t="str">
            <v>JAGDISH PRASAD</v>
          </cell>
          <cell r="L3650" t="str">
            <v>SECURITY GUARD</v>
          </cell>
          <cell r="M3650">
            <v>0</v>
          </cell>
          <cell r="N3650" t="e">
            <v>#N/A</v>
          </cell>
          <cell r="O3650" t="str">
            <v>101149870712</v>
          </cell>
          <cell r="P3650" t="e">
            <v>#N/A</v>
          </cell>
        </row>
        <row r="3651">
          <cell r="H3651">
            <v>66979</v>
          </cell>
          <cell r="I3651">
            <v>0</v>
          </cell>
          <cell r="J3651" t="str">
            <v>SUDHIR KUMAR DEHARIYA</v>
          </cell>
          <cell r="K3651" t="str">
            <v>JAGDEESH PRASAD</v>
          </cell>
          <cell r="L3651" t="str">
            <v>ASSISTANT</v>
          </cell>
          <cell r="M3651">
            <v>0</v>
          </cell>
          <cell r="N3651">
            <v>101311479878</v>
          </cell>
          <cell r="O3651">
            <v>101311479878</v>
          </cell>
          <cell r="P3651" t="e">
            <v>#N/A</v>
          </cell>
        </row>
        <row r="3652">
          <cell r="H3652">
            <v>66982</v>
          </cell>
          <cell r="I3652">
            <v>0</v>
          </cell>
          <cell r="J3652" t="str">
            <v>KETAN KUMAR NAG</v>
          </cell>
          <cell r="K3652" t="str">
            <v>R S NAG</v>
          </cell>
          <cell r="L3652" t="str">
            <v>LINEMAN HELPER</v>
          </cell>
          <cell r="M3652">
            <v>0</v>
          </cell>
          <cell r="N3652">
            <v>101311479897</v>
          </cell>
          <cell r="O3652">
            <v>101311479897</v>
          </cell>
          <cell r="P3652" t="e">
            <v>#N/A</v>
          </cell>
        </row>
        <row r="3653">
          <cell r="H3653">
            <v>69798</v>
          </cell>
          <cell r="I3653">
            <v>0</v>
          </cell>
          <cell r="J3653" t="str">
            <v>BRAJESH KUMAR NATH</v>
          </cell>
          <cell r="K3653" t="str">
            <v>HEMU LAL NATH</v>
          </cell>
          <cell r="L3653" t="str">
            <v>HELPER</v>
          </cell>
          <cell r="M3653">
            <v>0</v>
          </cell>
          <cell r="N3653">
            <v>101204826940</v>
          </cell>
          <cell r="O3653">
            <v>101204826940</v>
          </cell>
          <cell r="P3653" t="e">
            <v>#N/A</v>
          </cell>
        </row>
        <row r="3654">
          <cell r="H3654">
            <v>71073</v>
          </cell>
          <cell r="I3654">
            <v>0</v>
          </cell>
          <cell r="J3654" t="str">
            <v>RAM GOPAL RAJAK</v>
          </cell>
          <cell r="K3654" t="str">
            <v>GANESH PRASAD RAJAK</v>
          </cell>
          <cell r="L3654" t="str">
            <v>HELPER</v>
          </cell>
          <cell r="M3654">
            <v>0</v>
          </cell>
          <cell r="N3654">
            <v>101367690290</v>
          </cell>
          <cell r="O3654">
            <v>101367690290</v>
          </cell>
          <cell r="P3654" t="e">
            <v>#N/A</v>
          </cell>
        </row>
        <row r="3655">
          <cell r="H3655">
            <v>67025</v>
          </cell>
          <cell r="I3655">
            <v>0</v>
          </cell>
          <cell r="J3655" t="str">
            <v>DAYARAM UIKEY</v>
          </cell>
          <cell r="K3655" t="str">
            <v>VISHNU PRASAD</v>
          </cell>
          <cell r="L3655" t="str">
            <v>SUB STATION OPERATOR</v>
          </cell>
          <cell r="M3655">
            <v>0</v>
          </cell>
          <cell r="N3655">
            <v>101312083184</v>
          </cell>
          <cell r="O3655">
            <v>101312083184</v>
          </cell>
          <cell r="P3655" t="e">
            <v>#N/A</v>
          </cell>
        </row>
        <row r="3656">
          <cell r="H3656">
            <v>67026</v>
          </cell>
          <cell r="I3656">
            <v>0</v>
          </cell>
          <cell r="J3656" t="str">
            <v>RAHUL RAJAK</v>
          </cell>
          <cell r="K3656" t="str">
            <v>KOSAL PRASAD</v>
          </cell>
          <cell r="L3656" t="str">
            <v>SUB STATION OPERATOR</v>
          </cell>
          <cell r="M3656">
            <v>0</v>
          </cell>
          <cell r="N3656">
            <v>101311477368</v>
          </cell>
          <cell r="O3656">
            <v>101311477368</v>
          </cell>
          <cell r="P3656" t="e">
            <v>#N/A</v>
          </cell>
        </row>
        <row r="3657">
          <cell r="H3657">
            <v>67028</v>
          </cell>
          <cell r="I3657">
            <v>0</v>
          </cell>
          <cell r="J3657" t="str">
            <v>ANILKUMAR</v>
          </cell>
          <cell r="K3657" t="str">
            <v>BHARAT LAL</v>
          </cell>
          <cell r="L3657" t="str">
            <v>LINEMAN HELPER</v>
          </cell>
          <cell r="M3657">
            <v>0</v>
          </cell>
          <cell r="N3657">
            <v>101329423310</v>
          </cell>
          <cell r="O3657">
            <v>101329423310</v>
          </cell>
          <cell r="P3657" t="e">
            <v>#N/A</v>
          </cell>
        </row>
        <row r="3658">
          <cell r="H3658">
            <v>67035</v>
          </cell>
          <cell r="I3658">
            <v>0</v>
          </cell>
          <cell r="J3658" t="str">
            <v>CHANDRA SHEKHAR MISHRA</v>
          </cell>
          <cell r="K3658" t="str">
            <v>SANT KUMAR MISHRA</v>
          </cell>
          <cell r="L3658" t="str">
            <v>SUB STATION OPERATOR</v>
          </cell>
          <cell r="M3658">
            <v>0</v>
          </cell>
          <cell r="N3658">
            <v>101311477427</v>
          </cell>
          <cell r="O3658">
            <v>101311477427</v>
          </cell>
          <cell r="P3658" t="e">
            <v>#N/A</v>
          </cell>
        </row>
        <row r="3659">
          <cell r="H3659">
            <v>67029</v>
          </cell>
          <cell r="I3659">
            <v>0</v>
          </cell>
          <cell r="J3659" t="str">
            <v>BHARAT SINGH PARASTE</v>
          </cell>
          <cell r="K3659" t="str">
            <v>CHAMMU LAL</v>
          </cell>
          <cell r="L3659" t="str">
            <v>ASSISTANT</v>
          </cell>
          <cell r="M3659">
            <v>0</v>
          </cell>
          <cell r="N3659">
            <v>101311477375</v>
          </cell>
          <cell r="O3659">
            <v>101311477375</v>
          </cell>
          <cell r="P3659" t="e">
            <v>#N/A</v>
          </cell>
        </row>
        <row r="3660">
          <cell r="H3660">
            <v>67030</v>
          </cell>
          <cell r="I3660">
            <v>0</v>
          </cell>
          <cell r="J3660" t="str">
            <v>JAGDISH SINGH UDASTE</v>
          </cell>
          <cell r="K3660" t="str">
            <v>CHINNE LAL</v>
          </cell>
          <cell r="L3660" t="str">
            <v>ASSISTANT</v>
          </cell>
          <cell r="M3660">
            <v>0</v>
          </cell>
          <cell r="N3660">
            <v>101311477381</v>
          </cell>
          <cell r="O3660">
            <v>101311477381</v>
          </cell>
          <cell r="P3660" t="e">
            <v>#N/A</v>
          </cell>
        </row>
        <row r="3661">
          <cell r="H3661">
            <v>67031</v>
          </cell>
          <cell r="I3661">
            <v>0</v>
          </cell>
          <cell r="J3661" t="str">
            <v>NAN SINGH KULASTI</v>
          </cell>
          <cell r="K3661" t="str">
            <v>AMAR SINGH</v>
          </cell>
          <cell r="L3661" t="str">
            <v>LINEMAN HELPER</v>
          </cell>
          <cell r="M3661">
            <v>0</v>
          </cell>
          <cell r="N3661">
            <v>101329423296</v>
          </cell>
          <cell r="O3661">
            <v>101329423296</v>
          </cell>
          <cell r="P3661" t="e">
            <v>#N/A</v>
          </cell>
        </row>
        <row r="3662">
          <cell r="H3662">
            <v>67032</v>
          </cell>
          <cell r="I3662">
            <v>0</v>
          </cell>
          <cell r="J3662" t="str">
            <v>KAVINDRA KUMAR SOYAM</v>
          </cell>
          <cell r="K3662" t="str">
            <v>JAGAT SINGH LEELA BAI</v>
          </cell>
          <cell r="L3662" t="str">
            <v>LINEMAN HELPER</v>
          </cell>
          <cell r="M3662">
            <v>0</v>
          </cell>
          <cell r="N3662">
            <v>101311477415</v>
          </cell>
          <cell r="O3662">
            <v>101311477415</v>
          </cell>
          <cell r="P3662" t="e">
            <v>#N/A</v>
          </cell>
        </row>
        <row r="3663">
          <cell r="H3663">
            <v>67033</v>
          </cell>
          <cell r="I3663">
            <v>0</v>
          </cell>
          <cell r="J3663" t="str">
            <v>CHATUR SINGH PARASTE</v>
          </cell>
          <cell r="K3663" t="str">
            <v>NANDU SINGH</v>
          </cell>
          <cell r="L3663" t="str">
            <v>LINEMAN HELPER</v>
          </cell>
          <cell r="M3663">
            <v>0</v>
          </cell>
          <cell r="N3663">
            <v>101311477399</v>
          </cell>
          <cell r="O3663">
            <v>101311477399</v>
          </cell>
          <cell r="P3663" t="e">
            <v>#N/A</v>
          </cell>
        </row>
        <row r="3664">
          <cell r="H3664">
            <v>67034</v>
          </cell>
          <cell r="I3664">
            <v>0</v>
          </cell>
          <cell r="J3664" t="str">
            <v>JAY SINGH</v>
          </cell>
          <cell r="K3664" t="str">
            <v>RATIYA SINGH</v>
          </cell>
          <cell r="L3664" t="str">
            <v>LINEMAN HELPER</v>
          </cell>
          <cell r="M3664">
            <v>0</v>
          </cell>
          <cell r="N3664">
            <v>101311477404</v>
          </cell>
          <cell r="O3664">
            <v>101311477404</v>
          </cell>
          <cell r="P3664" t="e">
            <v>#N/A</v>
          </cell>
        </row>
        <row r="3665">
          <cell r="H3665">
            <v>51023</v>
          </cell>
          <cell r="I3665">
            <v>0</v>
          </cell>
          <cell r="J3665" t="str">
            <v>RAMESH CHANDRA</v>
          </cell>
          <cell r="K3665" t="str">
            <v>ASHARAM</v>
          </cell>
          <cell r="L3665" t="str">
            <v>GUNMAN</v>
          </cell>
          <cell r="M3665" t="str">
            <v>DL/11810/61549</v>
          </cell>
          <cell r="N3665">
            <v>100634169298</v>
          </cell>
          <cell r="O3665">
            <v>100634169298</v>
          </cell>
          <cell r="P3665">
            <v>6714930913</v>
          </cell>
        </row>
        <row r="3666">
          <cell r="H3666">
            <v>51160</v>
          </cell>
          <cell r="I3666">
            <v>0</v>
          </cell>
          <cell r="J3666" t="str">
            <v>MOHAR PAL</v>
          </cell>
          <cell r="K3666" t="str">
            <v>RAMPARSAD SINGH</v>
          </cell>
          <cell r="L3666" t="str">
            <v>GUNMAN</v>
          </cell>
          <cell r="M3666" t="str">
            <v>DL/11810/61667</v>
          </cell>
          <cell r="N3666">
            <v>100724732706</v>
          </cell>
          <cell r="O3666">
            <v>100724732706</v>
          </cell>
          <cell r="P3666">
            <v>6714930891</v>
          </cell>
        </row>
        <row r="3667">
          <cell r="H3667">
            <v>51162</v>
          </cell>
          <cell r="I3667">
            <v>0</v>
          </cell>
          <cell r="J3667" t="str">
            <v>RAGHUNATH</v>
          </cell>
          <cell r="K3667" t="str">
            <v>LATE SHEVERN</v>
          </cell>
          <cell r="L3667" t="str">
            <v>SECURITY GUARD</v>
          </cell>
          <cell r="M3667" t="str">
            <v>DL/11810/61669</v>
          </cell>
          <cell r="N3667">
            <v>100724973970</v>
          </cell>
          <cell r="O3667">
            <v>100724973970</v>
          </cell>
          <cell r="P3667">
            <v>6714930885</v>
          </cell>
        </row>
        <row r="3668">
          <cell r="H3668">
            <v>51169</v>
          </cell>
          <cell r="I3668">
            <v>0</v>
          </cell>
          <cell r="J3668" t="str">
            <v>INDER SINGH</v>
          </cell>
          <cell r="K3668" t="str">
            <v>BIRI SINGH</v>
          </cell>
          <cell r="L3668" t="str">
            <v>GUNMAN</v>
          </cell>
          <cell r="M3668" t="str">
            <v>DL/11810/61675</v>
          </cell>
          <cell r="N3668">
            <v>100634233403</v>
          </cell>
          <cell r="O3668">
            <v>100634233403</v>
          </cell>
          <cell r="P3668">
            <v>6714930951</v>
          </cell>
        </row>
        <row r="3669">
          <cell r="H3669">
            <v>51170</v>
          </cell>
          <cell r="I3669">
            <v>0</v>
          </cell>
          <cell r="J3669" t="str">
            <v>ROTAN SINGH</v>
          </cell>
          <cell r="K3669" t="str">
            <v>BHANWAR SINGH</v>
          </cell>
          <cell r="L3669" t="str">
            <v>SECURITY GUARD</v>
          </cell>
          <cell r="M3669" t="str">
            <v>DL/11810/61676</v>
          </cell>
          <cell r="N3669">
            <v>100634217504</v>
          </cell>
          <cell r="O3669">
            <v>100634217504</v>
          </cell>
          <cell r="P3669">
            <v>6714930931</v>
          </cell>
        </row>
        <row r="3670">
          <cell r="H3670">
            <v>53992</v>
          </cell>
          <cell r="I3670">
            <v>0</v>
          </cell>
          <cell r="J3670" t="str">
            <v>ASHOK KUMAR</v>
          </cell>
          <cell r="K3670" t="str">
            <v>SHRI MAHAVIR SINGH</v>
          </cell>
          <cell r="L3670" t="str">
            <v>SECURITY GUARD</v>
          </cell>
          <cell r="M3670" t="str">
            <v>DL/11810/64119</v>
          </cell>
          <cell r="N3670">
            <v>100634845615</v>
          </cell>
          <cell r="O3670">
            <v>100634845615</v>
          </cell>
          <cell r="P3670">
            <v>6715309404</v>
          </cell>
        </row>
        <row r="3671">
          <cell r="H3671">
            <v>53993</v>
          </cell>
          <cell r="I3671">
            <v>0</v>
          </cell>
          <cell r="J3671" t="str">
            <v>VISHNU DAS</v>
          </cell>
          <cell r="K3671" t="str">
            <v>SHRI HARIDAS</v>
          </cell>
          <cell r="L3671" t="str">
            <v>SECURITY GUARD</v>
          </cell>
          <cell r="M3671" t="str">
            <v>DL/11810/64120</v>
          </cell>
          <cell r="N3671">
            <v>100634844616</v>
          </cell>
          <cell r="O3671">
            <v>100634844616</v>
          </cell>
          <cell r="P3671">
            <v>6715523341</v>
          </cell>
        </row>
        <row r="3672">
          <cell r="H3672">
            <v>55104</v>
          </cell>
          <cell r="I3672">
            <v>0</v>
          </cell>
          <cell r="J3672" t="str">
            <v>SURESH</v>
          </cell>
          <cell r="K3672" t="str">
            <v>HARIRAM BABU</v>
          </cell>
          <cell r="L3672" t="str">
            <v>GUNMAN</v>
          </cell>
          <cell r="M3672" t="str">
            <v>DL/11810/67260</v>
          </cell>
          <cell r="N3672">
            <v>100628567819</v>
          </cell>
          <cell r="O3672">
            <v>100628567819</v>
          </cell>
          <cell r="P3672">
            <v>6715454162</v>
          </cell>
        </row>
        <row r="3673">
          <cell r="H3673">
            <v>58794</v>
          </cell>
          <cell r="I3673">
            <v>0</v>
          </cell>
          <cell r="J3673" t="str">
            <v>PITAM SINGH</v>
          </cell>
          <cell r="K3673" t="str">
            <v>GYANI SINGH</v>
          </cell>
          <cell r="L3673" t="str">
            <v>GUNMAN</v>
          </cell>
          <cell r="M3673">
            <v>0</v>
          </cell>
          <cell r="N3673">
            <v>101071978250</v>
          </cell>
          <cell r="O3673">
            <v>101071978250</v>
          </cell>
          <cell r="P3673">
            <v>2016626928</v>
          </cell>
        </row>
        <row r="3674">
          <cell r="H3674">
            <v>60287</v>
          </cell>
          <cell r="I3674">
            <v>0</v>
          </cell>
          <cell r="J3674" t="str">
            <v>SAHAB SINGH</v>
          </cell>
          <cell r="K3674" t="str">
            <v>JUGENDAR SINGH</v>
          </cell>
          <cell r="L3674" t="str">
            <v>SECURITY GUARD</v>
          </cell>
          <cell r="M3674">
            <v>0</v>
          </cell>
          <cell r="N3674">
            <v>100634475655</v>
          </cell>
          <cell r="O3674">
            <v>100634475655</v>
          </cell>
          <cell r="P3674">
            <v>6714930922</v>
          </cell>
        </row>
        <row r="3675">
          <cell r="H3675">
            <v>64309</v>
          </cell>
          <cell r="I3675">
            <v>0</v>
          </cell>
          <cell r="J3675" t="str">
            <v>RATNESH KUMAR</v>
          </cell>
          <cell r="K3675" t="str">
            <v>tularam</v>
          </cell>
          <cell r="L3675" t="str">
            <v>SECURITY GUARD</v>
          </cell>
          <cell r="M3675">
            <v>0</v>
          </cell>
          <cell r="N3675">
            <v>100829461947</v>
          </cell>
          <cell r="O3675">
            <v>100829461947</v>
          </cell>
          <cell r="P3675">
            <v>6717114834</v>
          </cell>
        </row>
        <row r="3676">
          <cell r="H3676">
            <v>66912</v>
          </cell>
          <cell r="I3676">
            <v>0</v>
          </cell>
          <cell r="J3676" t="str">
            <v>VIKRAM SINGH LODHI</v>
          </cell>
          <cell r="K3676" t="str">
            <v>RAGUNATH SINGH</v>
          </cell>
          <cell r="L3676" t="str">
            <v>SUB STATION OPERATOR</v>
          </cell>
          <cell r="M3676">
            <v>0</v>
          </cell>
          <cell r="N3676">
            <v>101247653354</v>
          </cell>
          <cell r="O3676">
            <v>101247653354</v>
          </cell>
          <cell r="P3676">
            <v>8100242246</v>
          </cell>
        </row>
        <row r="3677">
          <cell r="H3677">
            <v>66913</v>
          </cell>
          <cell r="I3677">
            <v>0</v>
          </cell>
          <cell r="J3677" t="str">
            <v>KHILAN SINGH</v>
          </cell>
          <cell r="K3677" t="str">
            <v>PARAM SINGH</v>
          </cell>
          <cell r="L3677" t="str">
            <v>HELPER</v>
          </cell>
          <cell r="M3677">
            <v>0</v>
          </cell>
          <cell r="N3677">
            <v>100193229370</v>
          </cell>
          <cell r="O3677">
            <v>100193229370</v>
          </cell>
          <cell r="P3677">
            <v>8100242251</v>
          </cell>
        </row>
        <row r="3678">
          <cell r="H3678">
            <v>66914</v>
          </cell>
          <cell r="I3678">
            <v>0</v>
          </cell>
          <cell r="J3678" t="str">
            <v>BALDEV SINGH LODHI</v>
          </cell>
          <cell r="K3678" t="str">
            <v>CHANDAN SINGH LODHI</v>
          </cell>
          <cell r="L3678" t="str">
            <v>SUB STATION OPERATOR</v>
          </cell>
          <cell r="M3678">
            <v>0</v>
          </cell>
          <cell r="N3678">
            <v>101324909482</v>
          </cell>
          <cell r="O3678">
            <v>101324909482</v>
          </cell>
          <cell r="P3678">
            <v>8100242248</v>
          </cell>
        </row>
        <row r="3679">
          <cell r="H3679">
            <v>66915</v>
          </cell>
          <cell r="I3679">
            <v>0</v>
          </cell>
          <cell r="J3679" t="str">
            <v>TILAK SINGH LODHI</v>
          </cell>
          <cell r="K3679" t="str">
            <v>CHANDAN SINGH LODHI</v>
          </cell>
          <cell r="L3679" t="str">
            <v>SUB STATION OPERATOR</v>
          </cell>
          <cell r="M3679">
            <v>0</v>
          </cell>
          <cell r="N3679">
            <v>101328501197</v>
          </cell>
          <cell r="O3679">
            <v>101328501197</v>
          </cell>
          <cell r="P3679">
            <v>8100242244</v>
          </cell>
        </row>
        <row r="3680">
          <cell r="H3680">
            <v>66866</v>
          </cell>
          <cell r="I3680">
            <v>0</v>
          </cell>
          <cell r="J3680" t="str">
            <v>RAVINDRA PARDHI</v>
          </cell>
          <cell r="K3680" t="str">
            <v>GANESH PRASAD PARDHI</v>
          </cell>
          <cell r="L3680" t="str">
            <v>SUB STATION OPERATOR</v>
          </cell>
          <cell r="M3680">
            <v>0</v>
          </cell>
          <cell r="N3680" t="e">
            <v>#N/A</v>
          </cell>
          <cell r="O3680">
            <v>100671994294</v>
          </cell>
          <cell r="P3680" t="e">
            <v>#N/A</v>
          </cell>
        </row>
        <row r="3681">
          <cell r="H3681">
            <v>66916</v>
          </cell>
          <cell r="I3681">
            <v>0</v>
          </cell>
          <cell r="J3681" t="str">
            <v>CHANDRABHAN PATEL</v>
          </cell>
          <cell r="K3681" t="str">
            <v>GOLI RAM PATEL</v>
          </cell>
          <cell r="L3681" t="str">
            <v>HELPER</v>
          </cell>
          <cell r="M3681">
            <v>0</v>
          </cell>
          <cell r="N3681">
            <v>101311480125</v>
          </cell>
          <cell r="O3681">
            <v>101311480125</v>
          </cell>
          <cell r="P3681">
            <v>8100248191</v>
          </cell>
        </row>
        <row r="3682">
          <cell r="H3682">
            <v>69324</v>
          </cell>
          <cell r="I3682">
            <v>0</v>
          </cell>
          <cell r="J3682" t="str">
            <v>CHANDRAKANT PATLE</v>
          </cell>
          <cell r="K3682" t="str">
            <v>DINESH PATLE</v>
          </cell>
          <cell r="L3682" t="str">
            <v>SUB STATION OPERATOR</v>
          </cell>
          <cell r="M3682">
            <v>0</v>
          </cell>
          <cell r="N3682" t="e">
            <v>#N/A</v>
          </cell>
          <cell r="O3682">
            <v>101350839024</v>
          </cell>
          <cell r="P3682" t="e">
            <v>#N/A</v>
          </cell>
        </row>
        <row r="3683">
          <cell r="H3683">
            <v>70327</v>
          </cell>
          <cell r="I3683">
            <v>0</v>
          </cell>
          <cell r="J3683" t="str">
            <v>ARVIND GOUND</v>
          </cell>
          <cell r="K3683" t="str">
            <v>MUNIM LAL</v>
          </cell>
          <cell r="L3683" t="str">
            <v>HELPER</v>
          </cell>
          <cell r="M3683">
            <v>0</v>
          </cell>
          <cell r="N3683">
            <v>101350469815</v>
          </cell>
          <cell r="O3683">
            <v>101350469815</v>
          </cell>
          <cell r="P3683">
            <v>8100291054</v>
          </cell>
        </row>
        <row r="3684">
          <cell r="H3684">
            <v>69449</v>
          </cell>
          <cell r="I3684">
            <v>0</v>
          </cell>
          <cell r="J3684" t="str">
            <v>SANDEEP VISHWAKARMA</v>
          </cell>
          <cell r="K3684" t="str">
            <v>KALAP NATH</v>
          </cell>
          <cell r="L3684" t="str">
            <v>COMPUTER OPERATOR</v>
          </cell>
          <cell r="M3684">
            <v>0</v>
          </cell>
          <cell r="N3684">
            <v>101348633869</v>
          </cell>
          <cell r="O3684">
            <v>101348633869</v>
          </cell>
          <cell r="P3684">
            <v>8100290369</v>
          </cell>
        </row>
        <row r="3685">
          <cell r="H3685">
            <v>69451</v>
          </cell>
          <cell r="I3685">
            <v>0</v>
          </cell>
          <cell r="J3685" t="str">
            <v>SHEKHAR KUMAR MISHRA</v>
          </cell>
          <cell r="K3685" t="str">
            <v>NAROTTAM KUMAR MISHRA</v>
          </cell>
          <cell r="L3685" t="str">
            <v>COMPUTER OPERATOR</v>
          </cell>
          <cell r="M3685">
            <v>0</v>
          </cell>
          <cell r="N3685">
            <v>101348634506</v>
          </cell>
          <cell r="O3685">
            <v>101348634506</v>
          </cell>
          <cell r="P3685">
            <v>8100292051</v>
          </cell>
        </row>
        <row r="3686">
          <cell r="H3686">
            <v>69496</v>
          </cell>
          <cell r="I3686">
            <v>0</v>
          </cell>
          <cell r="J3686" t="str">
            <v>SNEHA TANTUWAY</v>
          </cell>
          <cell r="K3686" t="str">
            <v>NEMI CHAND TANTUWAY</v>
          </cell>
          <cell r="L3686" t="str">
            <v>COMPUTER OPERATOR</v>
          </cell>
          <cell r="M3686">
            <v>0</v>
          </cell>
          <cell r="N3686">
            <v>101348633853</v>
          </cell>
          <cell r="O3686">
            <v>101348633853</v>
          </cell>
          <cell r="P3686">
            <v>8100291059</v>
          </cell>
        </row>
        <row r="3687">
          <cell r="H3687">
            <v>70066</v>
          </cell>
          <cell r="I3687">
            <v>0</v>
          </cell>
          <cell r="J3687" t="str">
            <v>ASHISH THAKUR</v>
          </cell>
          <cell r="K3687" t="str">
            <v>RAJENDRA SINGH THAKUR</v>
          </cell>
          <cell r="L3687" t="str">
            <v>COMPUTER OPERATOR</v>
          </cell>
          <cell r="M3687">
            <v>0</v>
          </cell>
          <cell r="N3687">
            <v>101301683515</v>
          </cell>
          <cell r="O3687">
            <v>101301683515</v>
          </cell>
          <cell r="P3687">
            <v>8100290359</v>
          </cell>
        </row>
        <row r="3688">
          <cell r="H3688">
            <v>70067</v>
          </cell>
          <cell r="I3688">
            <v>0</v>
          </cell>
          <cell r="J3688" t="str">
            <v>PUSHPLATA CHANDRAKANT DETHE</v>
          </cell>
          <cell r="K3688" t="str">
            <v>PANDHARI B RAUT</v>
          </cell>
          <cell r="L3688" t="str">
            <v>COMPUTER OPERATOR</v>
          </cell>
          <cell r="M3688">
            <v>0</v>
          </cell>
          <cell r="N3688">
            <v>101202827999</v>
          </cell>
          <cell r="O3688">
            <v>101202827999</v>
          </cell>
          <cell r="P3688">
            <v>8100290392</v>
          </cell>
        </row>
        <row r="3689">
          <cell r="H3689">
            <v>70068</v>
          </cell>
          <cell r="I3689">
            <v>0</v>
          </cell>
          <cell r="J3689" t="str">
            <v>GOURAV RAJAK</v>
          </cell>
          <cell r="K3689" t="str">
            <v>NATHU RAM RAJAK</v>
          </cell>
          <cell r="L3689" t="str">
            <v>COMPUTER OPERATOR</v>
          </cell>
          <cell r="M3689">
            <v>0</v>
          </cell>
          <cell r="N3689">
            <v>101355392791</v>
          </cell>
          <cell r="O3689">
            <v>101355392791</v>
          </cell>
          <cell r="P3689">
            <v>8100298208</v>
          </cell>
        </row>
        <row r="3690">
          <cell r="H3690">
            <v>70069</v>
          </cell>
          <cell r="I3690">
            <v>0</v>
          </cell>
          <cell r="J3690" t="str">
            <v>RAKESH JHARIYA</v>
          </cell>
          <cell r="K3690" t="str">
            <v>HARISH CHAND JHARIYA</v>
          </cell>
          <cell r="L3690" t="str">
            <v>COMPUTER OPERATOR</v>
          </cell>
          <cell r="M3690">
            <v>0</v>
          </cell>
          <cell r="N3690">
            <v>101355439190</v>
          </cell>
          <cell r="O3690">
            <v>101355439190</v>
          </cell>
          <cell r="P3690">
            <v>8100298214</v>
          </cell>
        </row>
        <row r="3691">
          <cell r="H3691">
            <v>70070</v>
          </cell>
          <cell r="I3691">
            <v>0</v>
          </cell>
          <cell r="J3691" t="str">
            <v>VIVEK CHOUHAN</v>
          </cell>
          <cell r="K3691" t="str">
            <v>TEJ BAHADUR SINGH</v>
          </cell>
          <cell r="L3691" t="str">
            <v>COMPUTER OPERATOR</v>
          </cell>
          <cell r="M3691">
            <v>0</v>
          </cell>
          <cell r="N3691">
            <v>101355378375</v>
          </cell>
          <cell r="O3691">
            <v>101355378375</v>
          </cell>
          <cell r="P3691">
            <v>8100298206</v>
          </cell>
        </row>
        <row r="3692">
          <cell r="H3692">
            <v>70071</v>
          </cell>
          <cell r="I3692">
            <v>0</v>
          </cell>
          <cell r="J3692" t="str">
            <v>SACHIN DUBEY</v>
          </cell>
          <cell r="K3692" t="str">
            <v>SHASHI KANT DUBEY</v>
          </cell>
          <cell r="L3692" t="str">
            <v>COMPUTER OPERATOR</v>
          </cell>
          <cell r="M3692">
            <v>0</v>
          </cell>
          <cell r="N3692">
            <v>101344846996</v>
          </cell>
          <cell r="O3692">
            <v>101344846996</v>
          </cell>
          <cell r="P3692">
            <v>8100290340</v>
          </cell>
        </row>
        <row r="3693">
          <cell r="H3693">
            <v>70235</v>
          </cell>
          <cell r="I3693">
            <v>0</v>
          </cell>
          <cell r="J3693" t="str">
            <v>DEEPAK PAWAR</v>
          </cell>
          <cell r="K3693" t="str">
            <v>RAMESH PAWAR</v>
          </cell>
          <cell r="L3693" t="str">
            <v>COMPUTER OPERATOR</v>
          </cell>
          <cell r="M3693">
            <v>0</v>
          </cell>
          <cell r="N3693">
            <v>101262828518</v>
          </cell>
          <cell r="O3693">
            <v>101262828518</v>
          </cell>
          <cell r="P3693">
            <v>8100290354</v>
          </cell>
        </row>
        <row r="3694">
          <cell r="H3694">
            <v>72025</v>
          </cell>
          <cell r="I3694">
            <v>0</v>
          </cell>
          <cell r="J3694" t="str">
            <v>SACHIN MISHRA</v>
          </cell>
          <cell r="K3694" t="str">
            <v>SUNIL KUMAR MISHRA</v>
          </cell>
          <cell r="L3694" t="str">
            <v>COMPUTER OPERATOR</v>
          </cell>
          <cell r="M3694">
            <v>0</v>
          </cell>
          <cell r="N3694">
            <v>101387963632</v>
          </cell>
          <cell r="O3694">
            <v>101387963632</v>
          </cell>
          <cell r="P3694" t="e">
            <v>#N/A</v>
          </cell>
        </row>
        <row r="3695">
          <cell r="H3695">
            <v>72703</v>
          </cell>
          <cell r="I3695">
            <v>0</v>
          </cell>
          <cell r="J3695" t="str">
            <v>PRABHAT KUMAR PATEL</v>
          </cell>
          <cell r="K3695" t="str">
            <v>AWADHESH PATEL</v>
          </cell>
          <cell r="L3695" t="str">
            <v>ASSISTANT</v>
          </cell>
          <cell r="M3695">
            <v>0</v>
          </cell>
          <cell r="N3695" t="e">
            <v>#N/A</v>
          </cell>
          <cell r="O3695">
            <v>101425245079</v>
          </cell>
          <cell r="P3695" t="e">
            <v>#N/A</v>
          </cell>
        </row>
        <row r="3696">
          <cell r="H3696">
            <v>62784</v>
          </cell>
          <cell r="I3696">
            <v>0</v>
          </cell>
          <cell r="J3696" t="str">
            <v>RAVI KUMAR</v>
          </cell>
          <cell r="K3696" t="str">
            <v>RAMESH KUMAR</v>
          </cell>
          <cell r="L3696" t="str">
            <v>SECURITY GUARD</v>
          </cell>
          <cell r="M3696">
            <v>0</v>
          </cell>
          <cell r="N3696">
            <v>101204801190</v>
          </cell>
          <cell r="O3696">
            <v>101204801190</v>
          </cell>
          <cell r="P3696">
            <v>2016813907</v>
          </cell>
        </row>
        <row r="3697">
          <cell r="H3697">
            <v>65784</v>
          </cell>
          <cell r="I3697">
            <v>0</v>
          </cell>
          <cell r="J3697" t="str">
            <v>CHANDESHWAR SAHU</v>
          </cell>
          <cell r="K3697" t="str">
            <v>TAPESHWAR SAHU</v>
          </cell>
          <cell r="L3697" t="str">
            <v>SECURITY GUARD</v>
          </cell>
          <cell r="M3697">
            <v>0</v>
          </cell>
          <cell r="N3697">
            <v>101372968157</v>
          </cell>
          <cell r="O3697">
            <v>101372968157</v>
          </cell>
          <cell r="P3697">
            <v>2017135129</v>
          </cell>
        </row>
        <row r="3698">
          <cell r="H3698">
            <v>65792</v>
          </cell>
          <cell r="I3698">
            <v>0</v>
          </cell>
          <cell r="J3698" t="str">
            <v>HITESH KUMAR</v>
          </cell>
          <cell r="K3698" t="str">
            <v>RAJ KUMAR</v>
          </cell>
          <cell r="L3698" t="str">
            <v>SECURITY GUARD</v>
          </cell>
          <cell r="M3698">
            <v>0</v>
          </cell>
          <cell r="N3698">
            <v>100619753453</v>
          </cell>
          <cell r="O3698">
            <v>100619753453</v>
          </cell>
          <cell r="P3698">
            <v>2017129717</v>
          </cell>
        </row>
        <row r="3699">
          <cell r="H3699">
            <v>69531</v>
          </cell>
          <cell r="I3699">
            <v>0</v>
          </cell>
          <cell r="J3699" t="str">
            <v>SURENDRA PAL</v>
          </cell>
          <cell r="K3699" t="str">
            <v>RAJ BAHADUR DUVE</v>
          </cell>
          <cell r="L3699" t="str">
            <v>SECURITY GUARD</v>
          </cell>
          <cell r="M3699">
            <v>0</v>
          </cell>
          <cell r="N3699">
            <v>101336527892</v>
          </cell>
          <cell r="O3699">
            <v>101336527892</v>
          </cell>
          <cell r="P3699">
            <v>2017264286</v>
          </cell>
        </row>
        <row r="3700">
          <cell r="H3700">
            <v>72015</v>
          </cell>
          <cell r="I3700">
            <v>0</v>
          </cell>
          <cell r="J3700" t="str">
            <v>SUDHIR YADAV</v>
          </cell>
          <cell r="K3700" t="str">
            <v>SITA SINGH YADAV</v>
          </cell>
          <cell r="L3700" t="str">
            <v>ESCORTS GUARD</v>
          </cell>
          <cell r="M3700">
            <v>0</v>
          </cell>
          <cell r="N3700">
            <v>100366171461</v>
          </cell>
          <cell r="O3700">
            <v>100366171461</v>
          </cell>
          <cell r="P3700">
            <v>2017420421</v>
          </cell>
        </row>
        <row r="3701">
          <cell r="H3701">
            <v>73316</v>
          </cell>
          <cell r="I3701">
            <v>0</v>
          </cell>
          <cell r="J3701" t="str">
            <v>AJAY SINGH</v>
          </cell>
          <cell r="K3701" t="str">
            <v>DINESH CHANDRA</v>
          </cell>
          <cell r="L3701" t="str">
            <v>SECURITY GUARD</v>
          </cell>
          <cell r="M3701">
            <v>0</v>
          </cell>
          <cell r="N3701" t="str">
            <v>101408965035</v>
          </cell>
          <cell r="O3701" t="str">
            <v>101408965035</v>
          </cell>
          <cell r="P3701" t="e">
            <v>#N/A</v>
          </cell>
        </row>
        <row r="3702">
          <cell r="H3702">
            <v>73680</v>
          </cell>
          <cell r="I3702">
            <v>0</v>
          </cell>
          <cell r="J3702" t="str">
            <v>MR.KULDEEP PAL</v>
          </cell>
          <cell r="K3702" t="str">
            <v>OM PRAKASH</v>
          </cell>
          <cell r="L3702" t="str">
            <v>SECURITY GUARD</v>
          </cell>
          <cell r="M3702">
            <v>0</v>
          </cell>
          <cell r="N3702" t="e">
            <v>#N/A</v>
          </cell>
          <cell r="O3702">
            <v>101420107600</v>
          </cell>
          <cell r="P3702" t="e">
            <v>#N/A</v>
          </cell>
        </row>
        <row r="3703">
          <cell r="H3703">
            <v>63964</v>
          </cell>
          <cell r="I3703">
            <v>0</v>
          </cell>
          <cell r="J3703" t="str">
            <v>HARNEEL KUMAR</v>
          </cell>
          <cell r="K3703" t="str">
            <v>LATE GURDAYAL BEHL</v>
          </cell>
          <cell r="L3703" t="str">
            <v>SECURITY GUARD</v>
          </cell>
          <cell r="M3703">
            <v>0</v>
          </cell>
          <cell r="N3703">
            <v>101137754670</v>
          </cell>
          <cell r="O3703">
            <v>101137754670</v>
          </cell>
          <cell r="P3703">
            <v>2016994685</v>
          </cell>
        </row>
        <row r="3704">
          <cell r="H3704">
            <v>27118</v>
          </cell>
          <cell r="I3704">
            <v>0</v>
          </cell>
          <cell r="J3704" t="str">
            <v>AJAY KUMAR OJHA</v>
          </cell>
          <cell r="K3704" t="str">
            <v>PASURAM OJHA</v>
          </cell>
          <cell r="L3704" t="str">
            <v>SECURITY GUARD</v>
          </cell>
          <cell r="M3704" t="str">
            <v>DL/11810/6514</v>
          </cell>
          <cell r="N3704">
            <v>100075240697</v>
          </cell>
          <cell r="O3704">
            <v>100075240697</v>
          </cell>
          <cell r="P3704">
            <v>2004915498</v>
          </cell>
        </row>
        <row r="3705">
          <cell r="H3705">
            <v>47082</v>
          </cell>
          <cell r="I3705">
            <v>0</v>
          </cell>
          <cell r="J3705" t="str">
            <v>LALLU  SINGH</v>
          </cell>
          <cell r="K3705" t="str">
            <v>RAM NATH</v>
          </cell>
          <cell r="L3705" t="str">
            <v>SECURITY GUARD</v>
          </cell>
          <cell r="M3705" t="str">
            <v>DL/11810/49492</v>
          </cell>
          <cell r="N3705">
            <v>100203943650</v>
          </cell>
          <cell r="O3705">
            <v>100203943650</v>
          </cell>
          <cell r="P3705">
            <v>2010003656</v>
          </cell>
        </row>
        <row r="3706">
          <cell r="H3706">
            <v>47491</v>
          </cell>
          <cell r="I3706">
            <v>0</v>
          </cell>
          <cell r="J3706" t="str">
            <v>SANJAY KUMAR DUBEY</v>
          </cell>
          <cell r="K3706" t="str">
            <v>BALESWER DUBEY</v>
          </cell>
          <cell r="L3706" t="str">
            <v>SECURITY GUARD</v>
          </cell>
          <cell r="M3706" t="str">
            <v>DL/11810/51124</v>
          </cell>
          <cell r="N3706">
            <v>100333417004</v>
          </cell>
          <cell r="O3706">
            <v>100333417004</v>
          </cell>
          <cell r="P3706">
            <v>2014403402</v>
          </cell>
        </row>
        <row r="3707">
          <cell r="H3707">
            <v>47774</v>
          </cell>
          <cell r="I3707">
            <v>0</v>
          </cell>
          <cell r="J3707" t="str">
            <v>ASHOK KUMAR</v>
          </cell>
          <cell r="K3707" t="str">
            <v>MANGE RAM</v>
          </cell>
          <cell r="L3707" t="str">
            <v>SECURITY GUARD</v>
          </cell>
          <cell r="M3707" t="str">
            <v>DL/11810/51843</v>
          </cell>
          <cell r="N3707">
            <v>100093741492</v>
          </cell>
          <cell r="O3707">
            <v>100093741492</v>
          </cell>
          <cell r="P3707">
            <v>2014557751</v>
          </cell>
        </row>
        <row r="3708">
          <cell r="H3708">
            <v>48813</v>
          </cell>
          <cell r="I3708">
            <v>0</v>
          </cell>
          <cell r="J3708" t="str">
            <v>SUBEDAR SINGH</v>
          </cell>
          <cell r="K3708" t="str">
            <v>RAM NEWAJ SINGH</v>
          </cell>
          <cell r="L3708" t="str">
            <v>SECURITY GUARD</v>
          </cell>
          <cell r="M3708" t="str">
            <v>DL/11810/55559</v>
          </cell>
          <cell r="N3708">
            <v>100363646524</v>
          </cell>
          <cell r="O3708">
            <v>100363646524</v>
          </cell>
          <cell r="P3708">
            <v>2014956813</v>
          </cell>
        </row>
        <row r="3709">
          <cell r="H3709">
            <v>48872</v>
          </cell>
          <cell r="I3709">
            <v>0</v>
          </cell>
          <cell r="J3709" t="str">
            <v>PARMANAND ROY</v>
          </cell>
          <cell r="K3709" t="str">
            <v>ACHHELAL ROY</v>
          </cell>
          <cell r="L3709" t="str">
            <v>SECURITY GUARD</v>
          </cell>
          <cell r="M3709" t="str">
            <v>DL/11810/55804</v>
          </cell>
          <cell r="N3709">
            <v>100268251596</v>
          </cell>
          <cell r="O3709">
            <v>100268251596</v>
          </cell>
          <cell r="P3709">
            <v>6709033450</v>
          </cell>
        </row>
        <row r="3710">
          <cell r="H3710">
            <v>49162</v>
          </cell>
          <cell r="I3710">
            <v>0</v>
          </cell>
          <cell r="J3710" t="str">
            <v>RAM MANOHAR RAI</v>
          </cell>
          <cell r="K3710" t="str">
            <v>RAM G RAI</v>
          </cell>
          <cell r="L3710" t="str">
            <v>SECURITY GUARD</v>
          </cell>
          <cell r="M3710" t="str">
            <v>DL/11810/57261</v>
          </cell>
          <cell r="N3710">
            <v>100301640383</v>
          </cell>
          <cell r="O3710">
            <v>100301640383</v>
          </cell>
          <cell r="P3710">
            <v>6710039621</v>
          </cell>
        </row>
        <row r="3711">
          <cell r="H3711">
            <v>49386</v>
          </cell>
          <cell r="I3711">
            <v>0</v>
          </cell>
          <cell r="J3711" t="str">
            <v>PARAMANAND ROY</v>
          </cell>
          <cell r="K3711" t="str">
            <v>DANI ROY</v>
          </cell>
          <cell r="L3711" t="str">
            <v>SECURITY GUARD</v>
          </cell>
          <cell r="M3711" t="str">
            <v>DL/11810/58514</v>
          </cell>
          <cell r="N3711">
            <v>100268251605</v>
          </cell>
          <cell r="O3711">
            <v>100268251605</v>
          </cell>
          <cell r="P3711">
            <v>2015297328</v>
          </cell>
        </row>
        <row r="3712">
          <cell r="H3712">
            <v>49388</v>
          </cell>
          <cell r="I3712">
            <v>0</v>
          </cell>
          <cell r="J3712" t="str">
            <v>NILU DEVI</v>
          </cell>
          <cell r="K3712" t="str">
            <v>PARBHU PRASAD</v>
          </cell>
          <cell r="L3712" t="str">
            <v>LADY SEARCHER</v>
          </cell>
          <cell r="M3712" t="str">
            <v>DL/11810/58518</v>
          </cell>
          <cell r="N3712">
            <v>100255805284</v>
          </cell>
          <cell r="O3712">
            <v>100255805284</v>
          </cell>
          <cell r="P3712">
            <v>2015297135</v>
          </cell>
        </row>
        <row r="3713">
          <cell r="H3713">
            <v>49406</v>
          </cell>
          <cell r="I3713">
            <v>0</v>
          </cell>
          <cell r="J3713" t="str">
            <v>RANVIR SINGH</v>
          </cell>
          <cell r="K3713" t="str">
            <v>CHUDHU RAM</v>
          </cell>
          <cell r="L3713" t="str">
            <v>SECURITY GUARD</v>
          </cell>
          <cell r="M3713" t="str">
            <v>DL/11810/58517</v>
          </cell>
          <cell r="N3713">
            <v>100308507477</v>
          </cell>
          <cell r="O3713">
            <v>100308507477</v>
          </cell>
          <cell r="P3713">
            <v>2015297158</v>
          </cell>
        </row>
        <row r="3714">
          <cell r="H3714">
            <v>49497</v>
          </cell>
          <cell r="I3714">
            <v>0</v>
          </cell>
          <cell r="J3714" t="str">
            <v>LALIT KUMAR</v>
          </cell>
          <cell r="K3714" t="str">
            <v>MUKUT BIHARI</v>
          </cell>
          <cell r="L3714" t="str">
            <v>SECURITY GUARD</v>
          </cell>
          <cell r="M3714" t="str">
            <v>DL/11810/58836</v>
          </cell>
          <cell r="N3714">
            <v>100203470409</v>
          </cell>
          <cell r="O3714">
            <v>100203470409</v>
          </cell>
          <cell r="P3714">
            <v>2016964829</v>
          </cell>
        </row>
        <row r="3715">
          <cell r="H3715">
            <v>49541</v>
          </cell>
          <cell r="I3715">
            <v>0</v>
          </cell>
          <cell r="J3715" t="str">
            <v>ARVIND KUMAR</v>
          </cell>
          <cell r="K3715" t="str">
            <v>RAMESHWAR PRASAD</v>
          </cell>
          <cell r="L3715" t="str">
            <v>SECURITY GUARD</v>
          </cell>
          <cell r="M3715" t="str">
            <v>DL/11810/59118</v>
          </cell>
          <cell r="N3715">
            <v>100764630142</v>
          </cell>
          <cell r="O3715">
            <v>100764630142</v>
          </cell>
          <cell r="P3715">
            <v>2015364703</v>
          </cell>
        </row>
        <row r="3716">
          <cell r="H3716">
            <v>49632</v>
          </cell>
          <cell r="I3716">
            <v>0</v>
          </cell>
          <cell r="J3716" t="str">
            <v>SANJEEV SINGH JADON</v>
          </cell>
          <cell r="K3716" t="str">
            <v>PARMAL SINGH</v>
          </cell>
          <cell r="L3716" t="str">
            <v>SECURITY GUARD</v>
          </cell>
          <cell r="M3716" t="str">
            <v>DL/11810/60400</v>
          </cell>
          <cell r="N3716">
            <v>100599000232</v>
          </cell>
          <cell r="O3716">
            <v>100599000232</v>
          </cell>
          <cell r="P3716">
            <v>6709279643</v>
          </cell>
        </row>
        <row r="3717">
          <cell r="H3717">
            <v>49689</v>
          </cell>
          <cell r="I3717">
            <v>0</v>
          </cell>
          <cell r="J3717" t="str">
            <v>DEEPAK KUMAR RAI</v>
          </cell>
          <cell r="K3717" t="str">
            <v>RAJ KUMAR RAY</v>
          </cell>
          <cell r="L3717" t="str">
            <v>SECURITY GUARD</v>
          </cell>
          <cell r="M3717" t="str">
            <v>DL/11810/60556</v>
          </cell>
          <cell r="N3717">
            <v>100775294196</v>
          </cell>
          <cell r="O3717">
            <v>100775294196</v>
          </cell>
          <cell r="P3717">
            <v>2015475979</v>
          </cell>
        </row>
        <row r="3718">
          <cell r="H3718">
            <v>49707</v>
          </cell>
          <cell r="I3718">
            <v>0</v>
          </cell>
          <cell r="J3718" t="str">
            <v>RAM ANUJ CHAOUDARY</v>
          </cell>
          <cell r="K3718" t="str">
            <v>SURESH CHOUDHARY</v>
          </cell>
          <cell r="L3718" t="str">
            <v>SECURITY GUARD</v>
          </cell>
          <cell r="M3718" t="str">
            <v>DL/11810/60687</v>
          </cell>
          <cell r="N3718">
            <v>100775475694</v>
          </cell>
          <cell r="O3718">
            <v>100775475694</v>
          </cell>
          <cell r="P3718">
            <v>2015475952</v>
          </cell>
        </row>
        <row r="3719">
          <cell r="H3719">
            <v>52069</v>
          </cell>
          <cell r="I3719">
            <v>0</v>
          </cell>
          <cell r="J3719" t="str">
            <v>MANOJ YADAV</v>
          </cell>
          <cell r="K3719" t="str">
            <v>INDRA JIT YADAV</v>
          </cell>
          <cell r="L3719" t="str">
            <v>SECURITY GUARD</v>
          </cell>
          <cell r="M3719" t="str">
            <v>DL/11810/62892</v>
          </cell>
          <cell r="N3719">
            <v>100775040986</v>
          </cell>
          <cell r="O3719">
            <v>100775040986</v>
          </cell>
          <cell r="P3719">
            <v>2015662452</v>
          </cell>
        </row>
        <row r="3720">
          <cell r="H3720">
            <v>54871</v>
          </cell>
          <cell r="I3720">
            <v>0</v>
          </cell>
          <cell r="J3720" t="str">
            <v>PRAMOD KUMAR</v>
          </cell>
          <cell r="K3720" t="str">
            <v>JADURAJ SINGH</v>
          </cell>
          <cell r="L3720" t="str">
            <v>SECURITY GUARD</v>
          </cell>
          <cell r="M3720" t="str">
            <v>DL/11810/66795</v>
          </cell>
          <cell r="N3720">
            <v>100598754730</v>
          </cell>
          <cell r="O3720">
            <v>100598754730</v>
          </cell>
          <cell r="P3720">
            <v>2015921816</v>
          </cell>
        </row>
        <row r="3721">
          <cell r="H3721">
            <v>55998</v>
          </cell>
          <cell r="I3721">
            <v>0</v>
          </cell>
          <cell r="J3721" t="str">
            <v>AJIT KUMAR JHA</v>
          </cell>
          <cell r="K3721" t="str">
            <v>SH. KRISHAN KANT JHA</v>
          </cell>
          <cell r="L3721" t="str">
            <v>SECURITY GUARD</v>
          </cell>
          <cell r="M3721" t="str">
            <v>DL/11810/67919</v>
          </cell>
          <cell r="N3721">
            <v>100703994014</v>
          </cell>
          <cell r="O3721">
            <v>100703994014</v>
          </cell>
          <cell r="P3721">
            <v>2016107261</v>
          </cell>
        </row>
        <row r="3722">
          <cell r="H3722">
            <v>58496</v>
          </cell>
          <cell r="I3722">
            <v>0</v>
          </cell>
          <cell r="J3722" t="str">
            <v>BHARAT LAL MEENA</v>
          </cell>
          <cell r="K3722" t="str">
            <v>DEVISEYA MEENA</v>
          </cell>
          <cell r="L3722" t="str">
            <v>SECURITY GUARD</v>
          </cell>
          <cell r="M3722" t="str">
            <v>DL/11810/101033</v>
          </cell>
          <cell r="N3722">
            <v>101115644331</v>
          </cell>
          <cell r="O3722">
            <v>101115644331</v>
          </cell>
          <cell r="P3722">
            <v>6926501207</v>
          </cell>
        </row>
        <row r="3723">
          <cell r="H3723">
            <v>61093</v>
          </cell>
          <cell r="I3723">
            <v>0</v>
          </cell>
          <cell r="J3723" t="str">
            <v>SATISH KUMAR</v>
          </cell>
          <cell r="K3723" t="str">
            <v>RAJAN LAL</v>
          </cell>
          <cell r="L3723" t="str">
            <v>SECURITY GUARD</v>
          </cell>
          <cell r="M3723">
            <v>0</v>
          </cell>
          <cell r="N3723">
            <v>101136772210</v>
          </cell>
          <cell r="O3723">
            <v>101136772210</v>
          </cell>
          <cell r="P3723" t="e">
            <v>#N/A</v>
          </cell>
        </row>
        <row r="3724">
          <cell r="H3724">
            <v>62485</v>
          </cell>
          <cell r="I3724">
            <v>0</v>
          </cell>
          <cell r="J3724" t="str">
            <v>MOHIT</v>
          </cell>
          <cell r="K3724" t="str">
            <v>MUKESH</v>
          </cell>
          <cell r="L3724" t="str">
            <v>SECURITY GUARD</v>
          </cell>
          <cell r="M3724">
            <v>0</v>
          </cell>
          <cell r="N3724">
            <v>101153244121</v>
          </cell>
          <cell r="O3724">
            <v>101153244121</v>
          </cell>
          <cell r="P3724">
            <v>2016853800</v>
          </cell>
        </row>
        <row r="3725">
          <cell r="H3725">
            <v>62502</v>
          </cell>
          <cell r="I3725">
            <v>0</v>
          </cell>
          <cell r="J3725" t="str">
            <v>BRAJENDRA PADHI</v>
          </cell>
          <cell r="K3725" t="str">
            <v>BRUNDABAN PADHI</v>
          </cell>
          <cell r="L3725" t="str">
            <v>SECURITY GUARD</v>
          </cell>
          <cell r="M3725">
            <v>0</v>
          </cell>
          <cell r="N3725">
            <v>101153244132</v>
          </cell>
          <cell r="O3725">
            <v>101153244132</v>
          </cell>
          <cell r="P3725">
            <v>2016807989</v>
          </cell>
        </row>
        <row r="3726">
          <cell r="H3726">
            <v>63191</v>
          </cell>
          <cell r="I3726">
            <v>0</v>
          </cell>
          <cell r="J3726" t="str">
            <v>ABHISHEK KUMAR</v>
          </cell>
          <cell r="K3726" t="str">
            <v>RANVIR SINGH</v>
          </cell>
          <cell r="L3726" t="str">
            <v>SECURITY GUARD</v>
          </cell>
          <cell r="M3726">
            <v>0</v>
          </cell>
          <cell r="N3726">
            <v>101205065172</v>
          </cell>
          <cell r="O3726">
            <v>101205065172</v>
          </cell>
          <cell r="P3726">
            <v>2016923101</v>
          </cell>
        </row>
        <row r="3727">
          <cell r="H3727">
            <v>63206</v>
          </cell>
          <cell r="I3727">
            <v>0</v>
          </cell>
          <cell r="J3727" t="str">
            <v>PRADEEP KUMAR</v>
          </cell>
          <cell r="K3727" t="str">
            <v>RUKAN PAL SINGH</v>
          </cell>
          <cell r="L3727" t="str">
            <v>SECURITY GUARD</v>
          </cell>
          <cell r="M3727">
            <v>0</v>
          </cell>
          <cell r="N3727">
            <v>101154227966</v>
          </cell>
          <cell r="O3727">
            <v>101154227966</v>
          </cell>
          <cell r="P3727">
            <v>2016923225</v>
          </cell>
        </row>
        <row r="3728">
          <cell r="H3728">
            <v>63210</v>
          </cell>
          <cell r="I3728">
            <v>0</v>
          </cell>
          <cell r="J3728" t="str">
            <v>MEGNATH KUMAR</v>
          </cell>
          <cell r="K3728" t="str">
            <v>RAVINDRA PRASAD</v>
          </cell>
          <cell r="L3728" t="str">
            <v>SECURITY GUARD</v>
          </cell>
          <cell r="M3728">
            <v>0</v>
          </cell>
          <cell r="N3728">
            <v>101205065138</v>
          </cell>
          <cell r="O3728">
            <v>101205065138</v>
          </cell>
          <cell r="P3728">
            <v>2016923070</v>
          </cell>
        </row>
        <row r="3729">
          <cell r="H3729">
            <v>63538</v>
          </cell>
          <cell r="I3729">
            <v>0</v>
          </cell>
          <cell r="J3729" t="str">
            <v>ABHISHEK KUMAR PANDEY</v>
          </cell>
          <cell r="K3729" t="str">
            <v>LALTA PRASAD PANDEY</v>
          </cell>
          <cell r="L3729" t="str">
            <v>SECURITY GUARD</v>
          </cell>
          <cell r="M3729">
            <v>0</v>
          </cell>
          <cell r="N3729">
            <v>101204800921</v>
          </cell>
          <cell r="O3729">
            <v>101204800921</v>
          </cell>
          <cell r="P3729">
            <v>2016922924</v>
          </cell>
        </row>
        <row r="3730">
          <cell r="H3730">
            <v>64145</v>
          </cell>
          <cell r="I3730">
            <v>0</v>
          </cell>
          <cell r="J3730" t="str">
            <v>Dinesh Kumar singh</v>
          </cell>
          <cell r="K3730" t="str">
            <v>Raj kumar singh</v>
          </cell>
          <cell r="L3730" t="str">
            <v>SECURITY GUARD</v>
          </cell>
          <cell r="M3730">
            <v>0</v>
          </cell>
          <cell r="N3730">
            <v>101233064618</v>
          </cell>
          <cell r="O3730">
            <v>101233064618</v>
          </cell>
          <cell r="P3730">
            <v>2016991736</v>
          </cell>
        </row>
        <row r="3731">
          <cell r="H3731">
            <v>64219</v>
          </cell>
          <cell r="I3731">
            <v>0</v>
          </cell>
          <cell r="J3731" t="str">
            <v>GAVRAV CHAUHAN</v>
          </cell>
          <cell r="K3731" t="str">
            <v>JOGENDRA SINGH</v>
          </cell>
          <cell r="L3731" t="str">
            <v>SECURITY GUARD</v>
          </cell>
          <cell r="M3731">
            <v>0</v>
          </cell>
          <cell r="N3731">
            <v>101233064660</v>
          </cell>
          <cell r="O3731">
            <v>101233064660</v>
          </cell>
          <cell r="P3731">
            <v>2016994578</v>
          </cell>
        </row>
        <row r="3732">
          <cell r="H3732">
            <v>64477</v>
          </cell>
          <cell r="I3732">
            <v>0</v>
          </cell>
          <cell r="J3732" t="str">
            <v>MEENA ARYA</v>
          </cell>
          <cell r="K3732" t="str">
            <v>TIJAIN VERMA</v>
          </cell>
          <cell r="L3732" t="str">
            <v>LADY GUARD</v>
          </cell>
          <cell r="M3732">
            <v>0</v>
          </cell>
          <cell r="N3732">
            <v>101257582001</v>
          </cell>
          <cell r="O3732">
            <v>101257582001</v>
          </cell>
          <cell r="P3732" t="e">
            <v>#N/A</v>
          </cell>
        </row>
        <row r="3733">
          <cell r="H3733">
            <v>64608</v>
          </cell>
          <cell r="I3733">
            <v>0</v>
          </cell>
          <cell r="J3733" t="str">
            <v>DHARMENDRA SINGH</v>
          </cell>
          <cell r="K3733" t="str">
            <v>LATE RANDHEER</v>
          </cell>
          <cell r="L3733" t="str">
            <v>SECURITY GUARD</v>
          </cell>
          <cell r="M3733">
            <v>0</v>
          </cell>
          <cell r="N3733">
            <v>101221476530</v>
          </cell>
          <cell r="O3733">
            <v>101221476530</v>
          </cell>
          <cell r="P3733">
            <v>2017060852</v>
          </cell>
        </row>
        <row r="3734">
          <cell r="H3734">
            <v>64637</v>
          </cell>
          <cell r="I3734">
            <v>0</v>
          </cell>
          <cell r="J3734" t="str">
            <v>AMIT KUMAR DUBEY</v>
          </cell>
          <cell r="K3734" t="str">
            <v>YOGENDRA DUBEY</v>
          </cell>
          <cell r="L3734" t="str">
            <v>SECURITY GUARD</v>
          </cell>
          <cell r="M3734">
            <v>0</v>
          </cell>
          <cell r="N3734">
            <v>101263271861</v>
          </cell>
          <cell r="O3734">
            <v>101263271861</v>
          </cell>
          <cell r="P3734">
            <v>2017060923</v>
          </cell>
        </row>
        <row r="3735">
          <cell r="H3735">
            <v>65312</v>
          </cell>
          <cell r="I3735">
            <v>0</v>
          </cell>
          <cell r="J3735" t="str">
            <v>ARUN KUMAR</v>
          </cell>
          <cell r="K3735" t="str">
            <v>LATE RAM CHANDER CHOUDHARY</v>
          </cell>
          <cell r="L3735" t="str">
            <v>SECURITY GUARD</v>
          </cell>
          <cell r="M3735">
            <v>0</v>
          </cell>
          <cell r="N3735">
            <v>101367223844</v>
          </cell>
          <cell r="O3735">
            <v>101367223844</v>
          </cell>
          <cell r="P3735">
            <v>2017099834</v>
          </cell>
        </row>
        <row r="3736">
          <cell r="H3736">
            <v>65778</v>
          </cell>
          <cell r="I3736">
            <v>0</v>
          </cell>
          <cell r="J3736" t="str">
            <v>JITENDRA SINGH</v>
          </cell>
          <cell r="K3736" t="str">
            <v>LATE LALLAN SINGH</v>
          </cell>
          <cell r="L3736" t="str">
            <v>SECURITY GUARD</v>
          </cell>
          <cell r="M3736">
            <v>0</v>
          </cell>
          <cell r="N3736">
            <v>100948405964</v>
          </cell>
          <cell r="O3736">
            <v>100948405964</v>
          </cell>
          <cell r="P3736">
            <v>2017129701</v>
          </cell>
        </row>
        <row r="3737">
          <cell r="H3737">
            <v>65814</v>
          </cell>
          <cell r="I3737">
            <v>0</v>
          </cell>
          <cell r="J3737" t="str">
            <v>BHAVANI bHEEKH</v>
          </cell>
          <cell r="K3737" t="str">
            <v>RAM PRATAP</v>
          </cell>
          <cell r="L3737" t="str">
            <v>SECURITY GUARD</v>
          </cell>
          <cell r="M3737">
            <v>0</v>
          </cell>
          <cell r="N3737">
            <v>100112144137</v>
          </cell>
          <cell r="O3737">
            <v>100112144137</v>
          </cell>
          <cell r="P3737">
            <v>2015036286</v>
          </cell>
        </row>
        <row r="3738">
          <cell r="H3738">
            <v>69285</v>
          </cell>
          <cell r="I3738">
            <v>0</v>
          </cell>
          <cell r="J3738" t="str">
            <v>DABLU SINGH</v>
          </cell>
          <cell r="K3738" t="str">
            <v>BHOLA SINGH</v>
          </cell>
          <cell r="L3738" t="str">
            <v>SECURITY GUARD</v>
          </cell>
          <cell r="M3738">
            <v>0</v>
          </cell>
          <cell r="N3738">
            <v>100598611092</v>
          </cell>
          <cell r="O3738">
            <v>100598611092</v>
          </cell>
          <cell r="P3738">
            <v>2017269404</v>
          </cell>
        </row>
        <row r="3739">
          <cell r="H3739">
            <v>71289</v>
          </cell>
          <cell r="I3739">
            <v>0</v>
          </cell>
          <cell r="J3739" t="str">
            <v>RAGHUNATH SINGH</v>
          </cell>
          <cell r="K3739" t="str">
            <v>NARAYAN SINGH</v>
          </cell>
          <cell r="L3739" t="str">
            <v>SECURITY GUARD</v>
          </cell>
          <cell r="M3739">
            <v>0</v>
          </cell>
          <cell r="N3739">
            <v>101309435605</v>
          </cell>
          <cell r="O3739">
            <v>101309435605</v>
          </cell>
          <cell r="P3739">
            <v>2017385583</v>
          </cell>
        </row>
        <row r="3740">
          <cell r="H3740">
            <v>52172</v>
          </cell>
          <cell r="I3740">
            <v>0</v>
          </cell>
          <cell r="J3740" t="str">
            <v>ASHOK KUMAR</v>
          </cell>
          <cell r="K3740" t="str">
            <v>SUKHBIR SINGH</v>
          </cell>
          <cell r="L3740" t="str">
            <v>SECURITY GUARD</v>
          </cell>
          <cell r="M3740" t="str">
            <v>DL/11810/62918</v>
          </cell>
          <cell r="N3740">
            <v>100805050187</v>
          </cell>
          <cell r="O3740">
            <v>100805050187</v>
          </cell>
          <cell r="P3740">
            <v>6715398322</v>
          </cell>
        </row>
        <row r="3741">
          <cell r="H3741">
            <v>56593</v>
          </cell>
          <cell r="I3741">
            <v>0</v>
          </cell>
          <cell r="J3741" t="str">
            <v>VIJAYPAL</v>
          </cell>
          <cell r="K3741" t="str">
            <v>KAPURA</v>
          </cell>
          <cell r="L3741" t="str">
            <v>SECURITY GUARD</v>
          </cell>
          <cell r="M3741" t="str">
            <v>DL/11810/68388</v>
          </cell>
          <cell r="N3741">
            <v>100721834226</v>
          </cell>
          <cell r="O3741">
            <v>100721834226</v>
          </cell>
          <cell r="P3741">
            <v>6715725177</v>
          </cell>
        </row>
        <row r="3742">
          <cell r="H3742">
            <v>57483</v>
          </cell>
          <cell r="I3742">
            <v>0</v>
          </cell>
          <cell r="J3742" t="str">
            <v>RAJBAHADUR</v>
          </cell>
          <cell r="K3742" t="str">
            <v>BHAGIRATHI</v>
          </cell>
          <cell r="L3742" t="str">
            <v>SECURITY GUARD</v>
          </cell>
          <cell r="M3742" t="str">
            <v>DL/11810/69944</v>
          </cell>
          <cell r="N3742">
            <v>100947108376</v>
          </cell>
          <cell r="O3742">
            <v>100947108376</v>
          </cell>
          <cell r="P3742">
            <v>6715991179</v>
          </cell>
        </row>
        <row r="3743">
          <cell r="H3743">
            <v>57780</v>
          </cell>
          <cell r="I3743">
            <v>0</v>
          </cell>
          <cell r="J3743" t="str">
            <v>SURESH CHAND</v>
          </cell>
          <cell r="K3743" t="str">
            <v>SOHAN</v>
          </cell>
          <cell r="L3743" t="str">
            <v>SECURITY GUARD</v>
          </cell>
          <cell r="M3743" t="str">
            <v>DL/11810/70148</v>
          </cell>
          <cell r="N3743">
            <v>100957634492</v>
          </cell>
          <cell r="O3743">
            <v>100957634492</v>
          </cell>
          <cell r="P3743">
            <v>6716008577</v>
          </cell>
        </row>
        <row r="3744">
          <cell r="H3744">
            <v>58003</v>
          </cell>
          <cell r="I3744">
            <v>0</v>
          </cell>
          <cell r="J3744" t="str">
            <v>KHUSHHAL</v>
          </cell>
          <cell r="K3744" t="str">
            <v>MADAN</v>
          </cell>
          <cell r="L3744" t="str">
            <v>SECURITY GUARD</v>
          </cell>
          <cell r="M3744" t="str">
            <v>DL/11810/70356</v>
          </cell>
          <cell r="N3744">
            <v>100957634503</v>
          </cell>
          <cell r="O3744">
            <v>100957634503</v>
          </cell>
          <cell r="P3744">
            <v>6716058634</v>
          </cell>
        </row>
        <row r="3745">
          <cell r="H3745">
            <v>59960</v>
          </cell>
          <cell r="I3745">
            <v>0</v>
          </cell>
          <cell r="J3745" t="str">
            <v>ATAR SINGH</v>
          </cell>
          <cell r="K3745" t="str">
            <v>HARICHAND</v>
          </cell>
          <cell r="L3745" t="str">
            <v>SECURITY GUARD</v>
          </cell>
          <cell r="M3745">
            <v>0</v>
          </cell>
          <cell r="N3745">
            <v>101092016572</v>
          </cell>
          <cell r="O3745">
            <v>101092016572</v>
          </cell>
          <cell r="P3745">
            <v>6716536213</v>
          </cell>
        </row>
        <row r="3746">
          <cell r="H3746">
            <v>62520</v>
          </cell>
          <cell r="I3746">
            <v>0</v>
          </cell>
          <cell r="J3746" t="str">
            <v>MANOJ KUMAR</v>
          </cell>
          <cell r="K3746" t="str">
            <v>DEVENDER SINGH</v>
          </cell>
          <cell r="L3746" t="str">
            <v>SECURITY SUPERVISOR</v>
          </cell>
          <cell r="M3746">
            <v>0</v>
          </cell>
          <cell r="N3746">
            <v>101153244533</v>
          </cell>
          <cell r="O3746">
            <v>101153244533</v>
          </cell>
          <cell r="P3746">
            <v>6716741965</v>
          </cell>
        </row>
        <row r="3747">
          <cell r="H3747">
            <v>67448</v>
          </cell>
          <cell r="I3747">
            <v>0</v>
          </cell>
          <cell r="J3747" t="str">
            <v>MANOJ KUMAR</v>
          </cell>
          <cell r="K3747" t="str">
            <v>RAMASHANKER</v>
          </cell>
          <cell r="L3747" t="str">
            <v>SECURITY GUARD</v>
          </cell>
          <cell r="M3747">
            <v>0</v>
          </cell>
          <cell r="N3747">
            <v>101370574254</v>
          </cell>
          <cell r="O3747">
            <v>101370574254</v>
          </cell>
          <cell r="P3747">
            <v>6717447859</v>
          </cell>
        </row>
        <row r="3748">
          <cell r="H3748">
            <v>67862</v>
          </cell>
          <cell r="I3748">
            <v>0</v>
          </cell>
          <cell r="J3748" t="str">
            <v>VIRENDRA PRASAD DWIVEDI</v>
          </cell>
          <cell r="K3748" t="str">
            <v>Thakur prasad dwivedi</v>
          </cell>
          <cell r="L3748" t="str">
            <v>SECURITY SUPERVISOR</v>
          </cell>
          <cell r="M3748">
            <v>0</v>
          </cell>
          <cell r="N3748">
            <v>101239344963</v>
          </cell>
          <cell r="O3748">
            <v>101239344963</v>
          </cell>
          <cell r="P3748">
            <v>6713343468</v>
          </cell>
        </row>
        <row r="3749">
          <cell r="H3749">
            <v>68857</v>
          </cell>
          <cell r="I3749">
            <v>0</v>
          </cell>
          <cell r="J3749" t="str">
            <v>KAMTA PRASAD</v>
          </cell>
          <cell r="K3749" t="str">
            <v>BAIJANATH</v>
          </cell>
          <cell r="L3749" t="str">
            <v>SECURITY GUARD</v>
          </cell>
          <cell r="M3749">
            <v>0</v>
          </cell>
          <cell r="N3749">
            <v>100913729718</v>
          </cell>
          <cell r="O3749">
            <v>100913729718</v>
          </cell>
          <cell r="P3749">
            <v>6715914539</v>
          </cell>
        </row>
        <row r="3750">
          <cell r="H3750">
            <v>69528</v>
          </cell>
          <cell r="I3750">
            <v>0</v>
          </cell>
          <cell r="J3750" t="str">
            <v>ROHIT SHARMA</v>
          </cell>
          <cell r="K3750" t="str">
            <v>KAUSHAL SHARMA</v>
          </cell>
          <cell r="L3750" t="str">
            <v>SECURITY GUARD</v>
          </cell>
          <cell r="M3750">
            <v>0</v>
          </cell>
          <cell r="N3750">
            <v>101372975636</v>
          </cell>
          <cell r="O3750">
            <v>101372975636</v>
          </cell>
          <cell r="P3750" t="e">
            <v>#N/A</v>
          </cell>
        </row>
        <row r="3751">
          <cell r="H3751">
            <v>69602</v>
          </cell>
          <cell r="I3751">
            <v>0</v>
          </cell>
          <cell r="J3751" t="str">
            <v>HARISH CHANDRA</v>
          </cell>
          <cell r="K3751" t="str">
            <v>HUBBA LAL</v>
          </cell>
          <cell r="L3751" t="str">
            <v>SECURITY SUPERVISOR</v>
          </cell>
          <cell r="M3751">
            <v>0</v>
          </cell>
          <cell r="N3751">
            <v>101370574265</v>
          </cell>
          <cell r="O3751">
            <v>101370574265</v>
          </cell>
          <cell r="P3751">
            <v>6717624008</v>
          </cell>
        </row>
        <row r="3752">
          <cell r="H3752">
            <v>70908</v>
          </cell>
          <cell r="I3752">
            <v>0</v>
          </cell>
          <cell r="J3752" t="str">
            <v>NASRUDDIN</v>
          </cell>
          <cell r="K3752" t="str">
            <v>AKBAR ALI</v>
          </cell>
          <cell r="L3752" t="str">
            <v>SECURITY GUARD</v>
          </cell>
          <cell r="M3752">
            <v>0</v>
          </cell>
          <cell r="N3752">
            <v>101372239290</v>
          </cell>
          <cell r="O3752">
            <v>101372239290</v>
          </cell>
          <cell r="P3752">
            <v>6717775991</v>
          </cell>
        </row>
        <row r="3753">
          <cell r="H3753">
            <v>71624</v>
          </cell>
          <cell r="I3753">
            <v>0</v>
          </cell>
          <cell r="J3753" t="str">
            <v>ATAR SINGH</v>
          </cell>
          <cell r="K3753" t="str">
            <v>RAJPAL SINGH</v>
          </cell>
          <cell r="L3753" t="str">
            <v>SECURITY GUARD</v>
          </cell>
          <cell r="M3753">
            <v>0</v>
          </cell>
          <cell r="N3753">
            <v>101406850030</v>
          </cell>
          <cell r="O3753">
            <v>101406850030</v>
          </cell>
          <cell r="P3753">
            <v>6717907287</v>
          </cell>
        </row>
        <row r="3754">
          <cell r="H3754">
            <v>73664</v>
          </cell>
          <cell r="I3754">
            <v>0</v>
          </cell>
          <cell r="J3754" t="str">
            <v>HARVEER SINGH</v>
          </cell>
          <cell r="K3754" t="str">
            <v>KAPOOR SINGH</v>
          </cell>
          <cell r="L3754" t="str">
            <v>SECURITY GUARD</v>
          </cell>
          <cell r="M3754">
            <v>0</v>
          </cell>
          <cell r="N3754" t="e">
            <v>#N/A</v>
          </cell>
          <cell r="O3754">
            <v>100837138634</v>
          </cell>
          <cell r="P3754" t="e">
            <v>#N/A</v>
          </cell>
        </row>
        <row r="3755">
          <cell r="H3755" t="str">
            <v>N01018</v>
          </cell>
          <cell r="I3755">
            <v>0</v>
          </cell>
          <cell r="J3755" t="str">
            <v>KRISHAN DUTT SHARMA</v>
          </cell>
          <cell r="K3755" t="str">
            <v>SHYAM DUTT</v>
          </cell>
          <cell r="L3755" t="str">
            <v>SECURITY GUARD</v>
          </cell>
          <cell r="M3755" t="str">
            <v>DL/11810/39830</v>
          </cell>
          <cell r="N3755">
            <v>100195919646</v>
          </cell>
          <cell r="O3755">
            <v>100195919646</v>
          </cell>
          <cell r="P3755">
            <v>6712288898</v>
          </cell>
        </row>
        <row r="3756">
          <cell r="H3756" t="str">
            <v>N02931</v>
          </cell>
          <cell r="I3756">
            <v>0</v>
          </cell>
          <cell r="J3756" t="str">
            <v>GAURI SHANKER</v>
          </cell>
          <cell r="K3756" t="str">
            <v>KHAGESHWER PRASAD</v>
          </cell>
          <cell r="L3756" t="str">
            <v>SECURITY GUARD</v>
          </cell>
          <cell r="M3756" t="str">
            <v>DL/11810/55471</v>
          </cell>
          <cell r="N3756">
            <v>100151830531</v>
          </cell>
          <cell r="O3756">
            <v>100151830531</v>
          </cell>
          <cell r="P3756">
            <v>6712319233</v>
          </cell>
        </row>
        <row r="3757">
          <cell r="H3757">
            <v>57887</v>
          </cell>
          <cell r="I3757">
            <v>0</v>
          </cell>
          <cell r="J3757" t="str">
            <v>SUSHIL SANGOLKAR</v>
          </cell>
          <cell r="K3757" t="str">
            <v>SANJAY SAWARKAR</v>
          </cell>
          <cell r="L3757" t="str">
            <v>SECURITY GUARD</v>
          </cell>
          <cell r="M3757" t="str">
            <v>DL/11810/70090</v>
          </cell>
          <cell r="N3757">
            <v>100949950304</v>
          </cell>
          <cell r="O3757">
            <v>100949950304</v>
          </cell>
          <cell r="P3757">
            <v>1815679394</v>
          </cell>
        </row>
        <row r="3758">
          <cell r="H3758">
            <v>58596</v>
          </cell>
          <cell r="I3758">
            <v>0</v>
          </cell>
          <cell r="J3758" t="str">
            <v>ALADEEN</v>
          </cell>
          <cell r="K3758" t="str">
            <v>ALLBAKASH</v>
          </cell>
          <cell r="L3758" t="str">
            <v>SECURITY GUARD</v>
          </cell>
          <cell r="M3758">
            <v>0</v>
          </cell>
          <cell r="N3758">
            <v>101018016194</v>
          </cell>
          <cell r="O3758">
            <v>101018016194</v>
          </cell>
          <cell r="P3758">
            <v>1814853026</v>
          </cell>
        </row>
        <row r="3759">
          <cell r="H3759">
            <v>60984</v>
          </cell>
          <cell r="I3759">
            <v>0</v>
          </cell>
          <cell r="J3759" t="str">
            <v>GUJRAJ SINGH MEHAR</v>
          </cell>
          <cell r="K3759" t="str">
            <v>PURAM SINGH</v>
          </cell>
          <cell r="L3759" t="str">
            <v>SECURITY GUARD</v>
          </cell>
          <cell r="M3759">
            <v>0</v>
          </cell>
          <cell r="N3759">
            <v>101092016044</v>
          </cell>
          <cell r="O3759">
            <v>101092016044</v>
          </cell>
          <cell r="P3759">
            <v>1814988123</v>
          </cell>
        </row>
        <row r="3760">
          <cell r="H3760">
            <v>64300</v>
          </cell>
          <cell r="I3760">
            <v>0</v>
          </cell>
          <cell r="J3760" t="str">
            <v>SONILAL</v>
          </cell>
          <cell r="K3760" t="str">
            <v>SUMER</v>
          </cell>
          <cell r="L3760" t="str">
            <v>SECURITY GUARD</v>
          </cell>
          <cell r="M3760">
            <v>0</v>
          </cell>
          <cell r="N3760">
            <v>100720413601</v>
          </cell>
          <cell r="O3760">
            <v>100720413601</v>
          </cell>
          <cell r="P3760">
            <v>1815292671</v>
          </cell>
        </row>
        <row r="3761">
          <cell r="H3761">
            <v>65352</v>
          </cell>
          <cell r="I3761">
            <v>0</v>
          </cell>
          <cell r="J3761" t="str">
            <v>MOHAN RAGHUWANSHI</v>
          </cell>
          <cell r="K3761" t="str">
            <v>MEHTAAB SINGH</v>
          </cell>
          <cell r="L3761" t="str">
            <v>SECURITY GUARD</v>
          </cell>
          <cell r="M3761">
            <v>0</v>
          </cell>
          <cell r="N3761">
            <v>101348494914</v>
          </cell>
          <cell r="O3761">
            <v>101348494914</v>
          </cell>
          <cell r="P3761">
            <v>1815405467</v>
          </cell>
        </row>
        <row r="3762">
          <cell r="H3762">
            <v>67678</v>
          </cell>
          <cell r="I3762">
            <v>0</v>
          </cell>
          <cell r="J3762" t="str">
            <v>SHIVRAJ SINGH KEER</v>
          </cell>
          <cell r="K3762" t="str">
            <v>MAN SINGH KEER</v>
          </cell>
          <cell r="L3762" t="str">
            <v>SECURITY GUARD</v>
          </cell>
          <cell r="M3762">
            <v>0</v>
          </cell>
          <cell r="N3762">
            <v>101348494946</v>
          </cell>
          <cell r="O3762">
            <v>101348494946</v>
          </cell>
          <cell r="P3762" t="e">
            <v>#N/A</v>
          </cell>
        </row>
        <row r="3763">
          <cell r="H3763">
            <v>72705</v>
          </cell>
          <cell r="I3763">
            <v>0</v>
          </cell>
          <cell r="J3763" t="str">
            <v>RAJESH PAL</v>
          </cell>
          <cell r="K3763" t="str">
            <v>GENDLAL PAL</v>
          </cell>
          <cell r="L3763" t="str">
            <v>SECURITY GUARD</v>
          </cell>
          <cell r="M3763">
            <v>0</v>
          </cell>
          <cell r="N3763">
            <v>101411133914</v>
          </cell>
          <cell r="O3763">
            <v>101411133914</v>
          </cell>
          <cell r="P3763">
            <v>1815749686</v>
          </cell>
        </row>
        <row r="3764">
          <cell r="H3764">
            <v>73338</v>
          </cell>
          <cell r="I3764">
            <v>0</v>
          </cell>
          <cell r="J3764" t="str">
            <v>PARASRAM</v>
          </cell>
          <cell r="K3764" t="str">
            <v>TULSIRAM</v>
          </cell>
          <cell r="L3764" t="str">
            <v>SECURITY GUARD</v>
          </cell>
          <cell r="M3764">
            <v>0</v>
          </cell>
          <cell r="N3764">
            <v>101421783191</v>
          </cell>
          <cell r="O3764">
            <v>101421783191</v>
          </cell>
          <cell r="P3764" t="e">
            <v>#N/A</v>
          </cell>
        </row>
        <row r="3765">
          <cell r="H3765">
            <v>73766</v>
          </cell>
          <cell r="I3765">
            <v>0</v>
          </cell>
          <cell r="J3765" t="str">
            <v>YAKUB KURESHI</v>
          </cell>
          <cell r="K3765" t="str">
            <v>ABRAR KURESHI</v>
          </cell>
          <cell r="L3765" t="str">
            <v>SECURITY GUARD</v>
          </cell>
          <cell r="M3765">
            <v>0</v>
          </cell>
          <cell r="N3765" t="e">
            <v>#N/A</v>
          </cell>
          <cell r="O3765">
            <v>101428900557</v>
          </cell>
          <cell r="P3765" t="e">
            <v>#N/A</v>
          </cell>
        </row>
        <row r="3766">
          <cell r="H3766">
            <v>73767</v>
          </cell>
          <cell r="I3766">
            <v>0</v>
          </cell>
          <cell r="J3766" t="str">
            <v>BASANT KUMAR KEER</v>
          </cell>
          <cell r="K3766" t="str">
            <v>MAHENDRA KUMAR KEER</v>
          </cell>
          <cell r="L3766" t="str">
            <v>SECURITY GUARD</v>
          </cell>
          <cell r="M3766">
            <v>0</v>
          </cell>
          <cell r="N3766" t="e">
            <v>#N/A</v>
          </cell>
          <cell r="O3766" t="e">
            <v>#N/A</v>
          </cell>
          <cell r="P3766" t="e">
            <v>#N/A</v>
          </cell>
        </row>
        <row r="3767">
          <cell r="H3767">
            <v>73503</v>
          </cell>
          <cell r="I3767">
            <v>0</v>
          </cell>
          <cell r="J3767" t="str">
            <v>KRANTI</v>
          </cell>
          <cell r="K3767" t="str">
            <v>NAROTTAM</v>
          </cell>
          <cell r="L3767" t="str">
            <v>CLERK</v>
          </cell>
          <cell r="M3767">
            <v>0</v>
          </cell>
          <cell r="N3767" t="e">
            <v>#N/A</v>
          </cell>
          <cell r="O3767" t="e">
            <v>#N/A</v>
          </cell>
          <cell r="P3767" t="e">
            <v>#N/A</v>
          </cell>
        </row>
        <row r="3768">
          <cell r="H3768">
            <v>73505</v>
          </cell>
          <cell r="I3768">
            <v>0</v>
          </cell>
          <cell r="J3768" t="str">
            <v>SUBHASH KUMAR</v>
          </cell>
          <cell r="K3768" t="str">
            <v>NIKKA RAM</v>
          </cell>
          <cell r="L3768" t="str">
            <v>SECURITY GUARD</v>
          </cell>
          <cell r="M3768">
            <v>0</v>
          </cell>
          <cell r="N3768" t="e">
            <v>#N/A</v>
          </cell>
          <cell r="O3768" t="e">
            <v>#N/A</v>
          </cell>
          <cell r="P3768" t="e">
            <v>#N/A</v>
          </cell>
        </row>
        <row r="3769">
          <cell r="H3769">
            <v>73506</v>
          </cell>
          <cell r="I3769">
            <v>0</v>
          </cell>
          <cell r="J3769" t="str">
            <v>SANJAY KUMAR</v>
          </cell>
          <cell r="K3769" t="str">
            <v>SOHAN LAL</v>
          </cell>
          <cell r="L3769" t="str">
            <v>SECURITY GUARD</v>
          </cell>
          <cell r="M3769">
            <v>0</v>
          </cell>
          <cell r="N3769" t="e">
            <v>#N/A</v>
          </cell>
          <cell r="O3769" t="e">
            <v>#N/A</v>
          </cell>
          <cell r="P3769" t="e">
            <v>#N/A</v>
          </cell>
        </row>
        <row r="3770">
          <cell r="H3770">
            <v>73507</v>
          </cell>
          <cell r="I3770">
            <v>0</v>
          </cell>
          <cell r="J3770" t="str">
            <v>ANKIT KHAJURIA</v>
          </cell>
          <cell r="K3770" t="str">
            <v>BITTU</v>
          </cell>
          <cell r="L3770" t="str">
            <v>CLERK</v>
          </cell>
          <cell r="M3770">
            <v>0</v>
          </cell>
          <cell r="N3770" t="e">
            <v>#N/A</v>
          </cell>
          <cell r="O3770" t="e">
            <v>#N/A</v>
          </cell>
          <cell r="P3770" t="e">
            <v>#N/A</v>
          </cell>
        </row>
        <row r="3771">
          <cell r="H3771">
            <v>56049</v>
          </cell>
          <cell r="I3771">
            <v>0</v>
          </cell>
          <cell r="J3771" t="str">
            <v>SUNIL SINGH</v>
          </cell>
          <cell r="K3771" t="str">
            <v>RAMESH SINGH</v>
          </cell>
          <cell r="L3771" t="str">
            <v>SECURITY GUARD</v>
          </cell>
          <cell r="M3771" t="str">
            <v>DL/11810/67915</v>
          </cell>
          <cell r="N3771">
            <v>100704490850</v>
          </cell>
          <cell r="O3771">
            <v>100704490850</v>
          </cell>
          <cell r="P3771">
            <v>2017063949</v>
          </cell>
        </row>
        <row r="3772">
          <cell r="H3772">
            <v>56521</v>
          </cell>
          <cell r="I3772">
            <v>0</v>
          </cell>
          <cell r="J3772" t="str">
            <v>CHANDAN KUMAR</v>
          </cell>
          <cell r="K3772" t="str">
            <v>SATENDER PRASAD KUMAR</v>
          </cell>
          <cell r="L3772" t="str">
            <v>HEAD GUARD</v>
          </cell>
          <cell r="M3772" t="str">
            <v>DL/11810/68496</v>
          </cell>
          <cell r="N3772">
            <v>100783237622</v>
          </cell>
          <cell r="O3772">
            <v>100783237622</v>
          </cell>
          <cell r="P3772">
            <v>2016172025</v>
          </cell>
        </row>
        <row r="3773">
          <cell r="H3773">
            <v>56744</v>
          </cell>
          <cell r="I3773">
            <v>0</v>
          </cell>
          <cell r="J3773" t="str">
            <v>MANOJ KUMAR SINGH</v>
          </cell>
          <cell r="K3773" t="str">
            <v>SATENDER PRASAD SINGH</v>
          </cell>
          <cell r="L3773" t="str">
            <v>SECURITY GUARD</v>
          </cell>
          <cell r="M3773" t="str">
            <v>DL/11810/68545</v>
          </cell>
          <cell r="N3773">
            <v>100893950309</v>
          </cell>
          <cell r="O3773">
            <v>100893950309</v>
          </cell>
          <cell r="P3773">
            <v>2016174302</v>
          </cell>
        </row>
        <row r="3774">
          <cell r="H3774">
            <v>67841</v>
          </cell>
          <cell r="I3774">
            <v>0</v>
          </cell>
          <cell r="J3774" t="str">
            <v>DEEPAK KUMAR JHARIYA</v>
          </cell>
          <cell r="K3774" t="str">
            <v>DEEN DAYAL JHARIYA</v>
          </cell>
          <cell r="L3774" t="str">
            <v>SUB STATION OPERATOR</v>
          </cell>
          <cell r="M3774">
            <v>0</v>
          </cell>
          <cell r="N3774">
            <v>101311476014</v>
          </cell>
          <cell r="O3774">
            <v>101311476014</v>
          </cell>
          <cell r="P3774">
            <v>8100242145</v>
          </cell>
        </row>
        <row r="3775">
          <cell r="H3775">
            <v>70158</v>
          </cell>
          <cell r="I3775">
            <v>0</v>
          </cell>
          <cell r="J3775" t="str">
            <v>DURGESH</v>
          </cell>
          <cell r="K3775" t="str">
            <v>RAMANUJ UPADHYAY</v>
          </cell>
          <cell r="L3775" t="str">
            <v>HELPER</v>
          </cell>
          <cell r="M3775">
            <v>0</v>
          </cell>
          <cell r="N3775">
            <v>100047730848</v>
          </cell>
          <cell r="O3775">
            <v>100047730848</v>
          </cell>
          <cell r="P3775">
            <v>8100291073</v>
          </cell>
        </row>
        <row r="3776">
          <cell r="H3776">
            <v>70159</v>
          </cell>
          <cell r="I3776">
            <v>0</v>
          </cell>
          <cell r="J3776" t="str">
            <v>SHIVAM DUBEY</v>
          </cell>
          <cell r="K3776" t="str">
            <v>GOVIND PRASAD</v>
          </cell>
          <cell r="L3776" t="str">
            <v>SUB STATION OPERATOR</v>
          </cell>
          <cell r="M3776">
            <v>0</v>
          </cell>
          <cell r="N3776">
            <v>101344846949</v>
          </cell>
          <cell r="O3776">
            <v>101344846949</v>
          </cell>
          <cell r="P3776">
            <v>8100291065</v>
          </cell>
        </row>
        <row r="3777">
          <cell r="H3777">
            <v>70160</v>
          </cell>
          <cell r="I3777">
            <v>0</v>
          </cell>
          <cell r="J3777" t="str">
            <v>ARPAN</v>
          </cell>
          <cell r="K3777" t="str">
            <v>VINOD SINGH</v>
          </cell>
          <cell r="L3777" t="str">
            <v>SUB STATION OPERATOR</v>
          </cell>
          <cell r="M3777">
            <v>0</v>
          </cell>
          <cell r="N3777">
            <v>101198611952</v>
          </cell>
          <cell r="O3777">
            <v>101198611952</v>
          </cell>
          <cell r="P3777">
            <v>8100291062</v>
          </cell>
        </row>
        <row r="3778">
          <cell r="H3778">
            <v>72534</v>
          </cell>
          <cell r="I3778">
            <v>0</v>
          </cell>
          <cell r="J3778" t="str">
            <v>ABHISHEK THAKRE</v>
          </cell>
          <cell r="K3778" t="str">
            <v>KISHOR THAKRE</v>
          </cell>
          <cell r="L3778" t="str">
            <v>SUB STATION OPERATOR</v>
          </cell>
          <cell r="M3778">
            <v>0</v>
          </cell>
          <cell r="N3778">
            <v>101387645837</v>
          </cell>
          <cell r="O3778">
            <v>101387645837</v>
          </cell>
          <cell r="P3778" t="e">
            <v>#N/A</v>
          </cell>
        </row>
        <row r="3779">
          <cell r="H3779">
            <v>73299</v>
          </cell>
          <cell r="I3779">
            <v>0</v>
          </cell>
          <cell r="J3779" t="str">
            <v>AMIT TIWARI</v>
          </cell>
          <cell r="K3779" t="str">
            <v>DEENESH TIWARI</v>
          </cell>
          <cell r="L3779" t="str">
            <v>SUB STATION OPERATOR</v>
          </cell>
          <cell r="M3779">
            <v>0</v>
          </cell>
          <cell r="N3779">
            <v>101098991213</v>
          </cell>
          <cell r="O3779">
            <v>101098991213</v>
          </cell>
          <cell r="P3779" t="e">
            <v>#N/A</v>
          </cell>
        </row>
        <row r="3780">
          <cell r="H3780">
            <v>73300</v>
          </cell>
          <cell r="I3780">
            <v>0</v>
          </cell>
          <cell r="J3780" t="str">
            <v>ABHINAY NAMDEO</v>
          </cell>
          <cell r="K3780" t="str">
            <v>DINESH KUMAR NAMDEO</v>
          </cell>
          <cell r="L3780" t="str">
            <v>SUB STATION OPERATOR</v>
          </cell>
          <cell r="M3780">
            <v>0</v>
          </cell>
          <cell r="N3780">
            <v>101414513081</v>
          </cell>
          <cell r="O3780">
            <v>101414513081</v>
          </cell>
          <cell r="P3780" t="e">
            <v>#N/A</v>
          </cell>
        </row>
        <row r="3781">
          <cell r="H3781">
            <v>73447</v>
          </cell>
          <cell r="I3781">
            <v>0</v>
          </cell>
          <cell r="J3781" t="str">
            <v>VINAY KUMAR PATEL</v>
          </cell>
          <cell r="K3781" t="str">
            <v>MOLEY PRASAD PATEL</v>
          </cell>
          <cell r="L3781" t="str">
            <v>ASSISTANT</v>
          </cell>
          <cell r="M3781">
            <v>0</v>
          </cell>
          <cell r="N3781" t="e">
            <v>#N/A</v>
          </cell>
          <cell r="O3781">
            <v>101425129125</v>
          </cell>
          <cell r="P3781" t="e">
            <v>#N/A</v>
          </cell>
        </row>
        <row r="3782">
          <cell r="H3782">
            <v>70237</v>
          </cell>
          <cell r="I3782">
            <v>0</v>
          </cell>
          <cell r="J3782" t="str">
            <v>PRABHAT KUMAR KEVAT</v>
          </cell>
          <cell r="K3782" t="str">
            <v>SHOKI LAL</v>
          </cell>
          <cell r="L3782" t="str">
            <v>FUSE OF  CALL</v>
          </cell>
          <cell r="M3782">
            <v>0</v>
          </cell>
          <cell r="N3782">
            <v>101218644380</v>
          </cell>
          <cell r="O3782">
            <v>101218644380</v>
          </cell>
          <cell r="P3782">
            <v>8100290722</v>
          </cell>
        </row>
        <row r="3783">
          <cell r="H3783">
            <v>70238</v>
          </cell>
          <cell r="I3783">
            <v>0</v>
          </cell>
          <cell r="J3783" t="str">
            <v>RAM KRISHAN</v>
          </cell>
          <cell r="K3783" t="str">
            <v>SAUKI LAL</v>
          </cell>
          <cell r="L3783" t="str">
            <v>ASSISTANT</v>
          </cell>
          <cell r="M3783">
            <v>0</v>
          </cell>
          <cell r="N3783">
            <v>101174422531</v>
          </cell>
          <cell r="O3783">
            <v>101174422531</v>
          </cell>
          <cell r="P3783">
            <v>8100290732</v>
          </cell>
        </row>
        <row r="3784">
          <cell r="H3784">
            <v>70239</v>
          </cell>
          <cell r="I3784">
            <v>0</v>
          </cell>
          <cell r="J3784" t="str">
            <v>SURJEET KUMAR KEWAT</v>
          </cell>
          <cell r="K3784" t="str">
            <v>NONE LAL KEWAT</v>
          </cell>
          <cell r="L3784" t="str">
            <v>HELPER</v>
          </cell>
          <cell r="M3784">
            <v>0</v>
          </cell>
          <cell r="N3784">
            <v>101348055134</v>
          </cell>
          <cell r="O3784">
            <v>101348055134</v>
          </cell>
          <cell r="P3784">
            <v>8100290737</v>
          </cell>
        </row>
        <row r="3785">
          <cell r="H3785">
            <v>70240</v>
          </cell>
          <cell r="I3785">
            <v>0</v>
          </cell>
          <cell r="J3785" t="str">
            <v>SURAJ KOL</v>
          </cell>
          <cell r="K3785" t="str">
            <v>JAY RAM KOL</v>
          </cell>
          <cell r="L3785" t="str">
            <v>HELPER</v>
          </cell>
          <cell r="M3785">
            <v>0</v>
          </cell>
          <cell r="N3785">
            <v>101348055123</v>
          </cell>
          <cell r="O3785">
            <v>101348055123</v>
          </cell>
          <cell r="P3785">
            <v>8100290987</v>
          </cell>
        </row>
        <row r="3786">
          <cell r="H3786">
            <v>70303</v>
          </cell>
          <cell r="I3786">
            <v>0</v>
          </cell>
          <cell r="J3786" t="str">
            <v>PRADUMM KEVAT</v>
          </cell>
          <cell r="K3786" t="str">
            <v>ARJUN KEVAT</v>
          </cell>
          <cell r="L3786" t="str">
            <v>HELPER</v>
          </cell>
          <cell r="M3786">
            <v>0</v>
          </cell>
          <cell r="N3786">
            <v>101348055110</v>
          </cell>
          <cell r="O3786">
            <v>101348055110</v>
          </cell>
          <cell r="P3786">
            <v>8100290993</v>
          </cell>
        </row>
        <row r="3787">
          <cell r="H3787">
            <v>70306</v>
          </cell>
          <cell r="I3787">
            <v>0</v>
          </cell>
          <cell r="J3787" t="str">
            <v>SANT KUMAR</v>
          </cell>
          <cell r="K3787" t="str">
            <v>BRNDAVAN REKAWAR</v>
          </cell>
          <cell r="L3787" t="str">
            <v>HELPER</v>
          </cell>
          <cell r="M3787">
            <v>0</v>
          </cell>
          <cell r="N3787">
            <v>101217698345</v>
          </cell>
          <cell r="O3787">
            <v>101217698345</v>
          </cell>
          <cell r="P3787">
            <v>8100290996</v>
          </cell>
        </row>
        <row r="3788">
          <cell r="H3788">
            <v>71862</v>
          </cell>
          <cell r="I3788">
            <v>0</v>
          </cell>
          <cell r="J3788" t="str">
            <v>UDAL PRASAD</v>
          </cell>
          <cell r="K3788" t="str">
            <v>GAYA PRASAD</v>
          </cell>
          <cell r="L3788" t="str">
            <v>ASSISTANT</v>
          </cell>
          <cell r="M3788">
            <v>0</v>
          </cell>
          <cell r="N3788">
            <v>101388031428</v>
          </cell>
          <cell r="O3788">
            <v>101388031428</v>
          </cell>
          <cell r="P3788" t="e">
            <v>#N/A</v>
          </cell>
        </row>
        <row r="3789">
          <cell r="H3789">
            <v>71863</v>
          </cell>
          <cell r="I3789">
            <v>0</v>
          </cell>
          <cell r="J3789" t="str">
            <v>SHAKIR BAHNA</v>
          </cell>
          <cell r="K3789" t="str">
            <v>SHEKH SHARIF</v>
          </cell>
          <cell r="L3789" t="str">
            <v>ASSISTANT</v>
          </cell>
          <cell r="M3789">
            <v>0</v>
          </cell>
          <cell r="N3789">
            <v>101388031459</v>
          </cell>
          <cell r="O3789">
            <v>101388031459</v>
          </cell>
          <cell r="P3789" t="e">
            <v>#N/A</v>
          </cell>
        </row>
        <row r="3790">
          <cell r="H3790">
            <v>72542</v>
          </cell>
          <cell r="I3790">
            <v>0</v>
          </cell>
          <cell r="J3790" t="str">
            <v>GANESH PRASAD BARMAN</v>
          </cell>
          <cell r="K3790" t="str">
            <v>BADRI PRASAD BARMAN</v>
          </cell>
          <cell r="L3790" t="str">
            <v>HELPER</v>
          </cell>
          <cell r="M3790">
            <v>0</v>
          </cell>
          <cell r="N3790">
            <v>101403122443</v>
          </cell>
          <cell r="O3790">
            <v>101403122443</v>
          </cell>
          <cell r="P3790" t="e">
            <v>#N/A</v>
          </cell>
        </row>
        <row r="3791">
          <cell r="H3791">
            <v>72543</v>
          </cell>
          <cell r="I3791">
            <v>0</v>
          </cell>
          <cell r="J3791" t="str">
            <v>SURAJ KEWAT</v>
          </cell>
          <cell r="K3791" t="str">
            <v>RAJU KEWAT</v>
          </cell>
          <cell r="L3791" t="str">
            <v>HELPER</v>
          </cell>
          <cell r="M3791">
            <v>0</v>
          </cell>
          <cell r="N3791">
            <v>101403122491</v>
          </cell>
          <cell r="O3791">
            <v>101403122491</v>
          </cell>
          <cell r="P3791" t="e">
            <v>#N/A</v>
          </cell>
        </row>
        <row r="3792">
          <cell r="H3792">
            <v>67901</v>
          </cell>
          <cell r="I3792">
            <v>0</v>
          </cell>
          <cell r="J3792" t="str">
            <v>ROHIT DUBEY</v>
          </cell>
          <cell r="K3792" t="str">
            <v>SUDARSHAN PRASAD DUBEY</v>
          </cell>
          <cell r="L3792" t="str">
            <v>ASSISTANT</v>
          </cell>
          <cell r="M3792">
            <v>0</v>
          </cell>
          <cell r="N3792">
            <v>101311480028</v>
          </cell>
          <cell r="O3792">
            <v>101311480028</v>
          </cell>
          <cell r="P3792">
            <v>8100248263</v>
          </cell>
        </row>
        <row r="3793">
          <cell r="H3793">
            <v>67916</v>
          </cell>
          <cell r="I3793">
            <v>0</v>
          </cell>
          <cell r="J3793" t="str">
            <v>SANTOSH PATEL</v>
          </cell>
          <cell r="K3793" t="str">
            <v>OMKAR PATEL</v>
          </cell>
          <cell r="L3793" t="str">
            <v>ASSISTANT</v>
          </cell>
          <cell r="M3793">
            <v>0</v>
          </cell>
          <cell r="N3793">
            <v>101311480016</v>
          </cell>
          <cell r="O3793">
            <v>101311480016</v>
          </cell>
          <cell r="P3793">
            <v>8100248266</v>
          </cell>
        </row>
        <row r="3794">
          <cell r="H3794">
            <v>69991</v>
          </cell>
          <cell r="I3794">
            <v>0</v>
          </cell>
          <cell r="J3794" t="str">
            <v>MILANLAL</v>
          </cell>
          <cell r="K3794" t="str">
            <v>BENI PRASAD</v>
          </cell>
          <cell r="L3794" t="str">
            <v>HELPER</v>
          </cell>
          <cell r="M3794">
            <v>0</v>
          </cell>
          <cell r="N3794">
            <v>101174422406</v>
          </cell>
          <cell r="O3794">
            <v>101174422406</v>
          </cell>
          <cell r="P3794">
            <v>8100291096</v>
          </cell>
        </row>
        <row r="3795">
          <cell r="H3795">
            <v>70017</v>
          </cell>
          <cell r="I3795">
            <v>0</v>
          </cell>
          <cell r="J3795" t="str">
            <v>RAJNEESH KUSHWAHA</v>
          </cell>
          <cell r="K3795" t="str">
            <v>ACHCHHE LAL KUSHWAHA</v>
          </cell>
          <cell r="L3795" t="str">
            <v>HELPER</v>
          </cell>
          <cell r="M3795">
            <v>0</v>
          </cell>
          <cell r="N3795">
            <v>101350838920</v>
          </cell>
          <cell r="O3795">
            <v>101350838920</v>
          </cell>
          <cell r="P3795">
            <v>8100291106</v>
          </cell>
        </row>
        <row r="3796">
          <cell r="H3796">
            <v>70018</v>
          </cell>
          <cell r="I3796">
            <v>0</v>
          </cell>
          <cell r="J3796" t="str">
            <v>SANJAY KUMAR</v>
          </cell>
          <cell r="K3796" t="str">
            <v>RAMMULAL</v>
          </cell>
          <cell r="L3796" t="str">
            <v>HELPER</v>
          </cell>
          <cell r="M3796">
            <v>0</v>
          </cell>
          <cell r="N3796">
            <v>101088492308</v>
          </cell>
          <cell r="O3796">
            <v>101088492308</v>
          </cell>
          <cell r="P3796">
            <v>8100291089</v>
          </cell>
        </row>
        <row r="3797">
          <cell r="H3797">
            <v>70019</v>
          </cell>
          <cell r="I3797">
            <v>0</v>
          </cell>
          <cell r="J3797" t="str">
            <v>AJEET KUMAR</v>
          </cell>
          <cell r="K3797" t="str">
            <v>CHETRAM</v>
          </cell>
          <cell r="L3797" t="str">
            <v>HELPER</v>
          </cell>
          <cell r="M3797">
            <v>0</v>
          </cell>
          <cell r="N3797">
            <v>101088492312</v>
          </cell>
          <cell r="O3797">
            <v>101088492312</v>
          </cell>
          <cell r="P3797">
            <v>8100291094</v>
          </cell>
        </row>
        <row r="3798">
          <cell r="H3798">
            <v>70020</v>
          </cell>
          <cell r="I3798">
            <v>0</v>
          </cell>
          <cell r="J3798" t="str">
            <v>AJAY JHARIYA</v>
          </cell>
          <cell r="K3798" t="str">
            <v>RAMSINGH JHARIYA</v>
          </cell>
          <cell r="L3798" t="str">
            <v>HELPER</v>
          </cell>
          <cell r="M3798">
            <v>0</v>
          </cell>
          <cell r="N3798">
            <v>101344846931</v>
          </cell>
          <cell r="O3798">
            <v>101344846931</v>
          </cell>
          <cell r="P3798">
            <v>8100291100</v>
          </cell>
        </row>
        <row r="3799">
          <cell r="H3799">
            <v>70091</v>
          </cell>
          <cell r="I3799">
            <v>0</v>
          </cell>
          <cell r="J3799" t="str">
            <v>SAVITA VANSHKAR</v>
          </cell>
          <cell r="K3799" t="str">
            <v>MANISH</v>
          </cell>
          <cell r="L3799" t="str">
            <v>COMPUTER OPERATOR</v>
          </cell>
          <cell r="M3799">
            <v>0</v>
          </cell>
          <cell r="N3799">
            <v>101350839105</v>
          </cell>
          <cell r="O3799">
            <v>101350839105</v>
          </cell>
          <cell r="P3799">
            <v>8100291487</v>
          </cell>
        </row>
        <row r="3800">
          <cell r="H3800">
            <v>70948</v>
          </cell>
          <cell r="I3800">
            <v>0</v>
          </cell>
          <cell r="J3800" t="str">
            <v>RASHMI DHUMAL</v>
          </cell>
          <cell r="K3800" t="str">
            <v>HEMANT DHUMAL</v>
          </cell>
          <cell r="L3800" t="str">
            <v>ACCOUNTANT</v>
          </cell>
          <cell r="M3800">
            <v>0</v>
          </cell>
          <cell r="N3800" t="e">
            <v>#N/A</v>
          </cell>
          <cell r="O3800">
            <v>101365298113</v>
          </cell>
          <cell r="P3800" t="e">
            <v>#N/A</v>
          </cell>
        </row>
        <row r="3801">
          <cell r="H3801">
            <v>70949</v>
          </cell>
          <cell r="I3801">
            <v>0</v>
          </cell>
          <cell r="J3801" t="str">
            <v>SURAJ YADAV</v>
          </cell>
          <cell r="K3801" t="str">
            <v>JOKHURAM YADAV</v>
          </cell>
          <cell r="L3801" t="str">
            <v>COMPUTER OPERATOR</v>
          </cell>
          <cell r="M3801">
            <v>0</v>
          </cell>
          <cell r="N3801" t="e">
            <v>#N/A</v>
          </cell>
          <cell r="O3801">
            <v>101365298121</v>
          </cell>
          <cell r="P3801" t="e">
            <v>#N/A</v>
          </cell>
        </row>
        <row r="3802">
          <cell r="H3802">
            <v>70950</v>
          </cell>
          <cell r="I3802">
            <v>0</v>
          </cell>
          <cell r="J3802" t="str">
            <v>NEHA LAGAS</v>
          </cell>
          <cell r="K3802" t="str">
            <v>SANDEEP LAGAS</v>
          </cell>
          <cell r="L3802" t="str">
            <v>COMPUTER OPERATOR</v>
          </cell>
          <cell r="M3802">
            <v>0</v>
          </cell>
          <cell r="N3802" t="e">
            <v>#N/A</v>
          </cell>
          <cell r="O3802">
            <v>101365298145</v>
          </cell>
          <cell r="P3802" t="e">
            <v>#N/A</v>
          </cell>
        </row>
        <row r="3803">
          <cell r="H3803">
            <v>70953</v>
          </cell>
          <cell r="I3803">
            <v>0</v>
          </cell>
          <cell r="J3803" t="str">
            <v>RINA PARMAR</v>
          </cell>
          <cell r="K3803" t="str">
            <v>MAYARAM</v>
          </cell>
          <cell r="L3803" t="str">
            <v>PEON</v>
          </cell>
          <cell r="M3803">
            <v>0</v>
          </cell>
          <cell r="N3803" t="e">
            <v>#N/A</v>
          </cell>
          <cell r="O3803">
            <v>101366521965</v>
          </cell>
          <cell r="P3803" t="e">
            <v>#N/A</v>
          </cell>
        </row>
        <row r="3804">
          <cell r="H3804">
            <v>70960</v>
          </cell>
          <cell r="I3804">
            <v>0</v>
          </cell>
          <cell r="J3804" t="str">
            <v>PAWAN CHOUHAN</v>
          </cell>
          <cell r="K3804" t="str">
            <v>BAGDIRAM CHOUHAN</v>
          </cell>
          <cell r="L3804" t="str">
            <v>PEON</v>
          </cell>
          <cell r="M3804">
            <v>0</v>
          </cell>
          <cell r="N3804" t="e">
            <v>#N/A</v>
          </cell>
          <cell r="O3804">
            <v>101366521441</v>
          </cell>
          <cell r="P3804" t="e">
            <v>#N/A</v>
          </cell>
        </row>
        <row r="3805">
          <cell r="H3805">
            <v>70966</v>
          </cell>
          <cell r="I3805">
            <v>0</v>
          </cell>
          <cell r="J3805" t="str">
            <v>AMRAT SINGH</v>
          </cell>
          <cell r="K3805" t="str">
            <v>RAMKISHAN SINGH</v>
          </cell>
          <cell r="L3805" t="str">
            <v>GARDNER</v>
          </cell>
          <cell r="M3805">
            <v>0</v>
          </cell>
          <cell r="N3805" t="e">
            <v>#N/A</v>
          </cell>
          <cell r="O3805">
            <v>101264830540</v>
          </cell>
          <cell r="P3805" t="e">
            <v>#N/A</v>
          </cell>
        </row>
        <row r="3806">
          <cell r="H3806">
            <v>70969</v>
          </cell>
          <cell r="I3806">
            <v>0</v>
          </cell>
          <cell r="J3806" t="str">
            <v>RAGHVENDRA SINGH</v>
          </cell>
          <cell r="K3806" t="str">
            <v>RANVEER SINGH GORIAR</v>
          </cell>
          <cell r="L3806" t="str">
            <v>SECURITY GUARD</v>
          </cell>
          <cell r="M3806">
            <v>0</v>
          </cell>
          <cell r="N3806" t="e">
            <v>#N/A</v>
          </cell>
          <cell r="O3806">
            <v>101365489580</v>
          </cell>
          <cell r="P3806" t="e">
            <v>#N/A</v>
          </cell>
        </row>
        <row r="3807">
          <cell r="H3807">
            <v>70972</v>
          </cell>
          <cell r="I3807">
            <v>0</v>
          </cell>
          <cell r="J3807" t="str">
            <v>DEVENDRA VERMA</v>
          </cell>
          <cell r="K3807" t="str">
            <v>RAM MOHAN VERMA</v>
          </cell>
          <cell r="L3807" t="str">
            <v>COMPUTER OPERATOR</v>
          </cell>
          <cell r="M3807">
            <v>0</v>
          </cell>
          <cell r="N3807" t="e">
            <v>#N/A</v>
          </cell>
          <cell r="O3807">
            <v>101365298099</v>
          </cell>
          <cell r="P3807" t="e">
            <v>#N/A</v>
          </cell>
        </row>
        <row r="3808">
          <cell r="H3808">
            <v>70973</v>
          </cell>
          <cell r="I3808">
            <v>0</v>
          </cell>
          <cell r="J3808" t="str">
            <v>SHUBHAM VERMA</v>
          </cell>
          <cell r="K3808" t="str">
            <v>SURESH CHANDRA VERMA</v>
          </cell>
          <cell r="L3808" t="str">
            <v>SECURITY GUARD</v>
          </cell>
          <cell r="M3808">
            <v>0</v>
          </cell>
          <cell r="N3808" t="e">
            <v>#N/A</v>
          </cell>
          <cell r="O3808">
            <v>101365917514</v>
          </cell>
          <cell r="P3808" t="e">
            <v>#N/A</v>
          </cell>
        </row>
        <row r="3809">
          <cell r="H3809">
            <v>70974</v>
          </cell>
          <cell r="I3809">
            <v>0</v>
          </cell>
          <cell r="J3809" t="str">
            <v>NITIN JAISWAL</v>
          </cell>
          <cell r="K3809" t="str">
            <v>SHIV NARAYAN JAISWAL</v>
          </cell>
          <cell r="L3809" t="str">
            <v>SECURITY GUARD</v>
          </cell>
          <cell r="M3809">
            <v>0</v>
          </cell>
          <cell r="N3809" t="e">
            <v>#N/A</v>
          </cell>
          <cell r="O3809">
            <v>101366522010</v>
          </cell>
          <cell r="P3809" t="e">
            <v>#N/A</v>
          </cell>
        </row>
        <row r="3810">
          <cell r="H3810">
            <v>70975</v>
          </cell>
          <cell r="I3810">
            <v>0</v>
          </cell>
          <cell r="J3810" t="str">
            <v>SUNIL SONI</v>
          </cell>
          <cell r="K3810" t="str">
            <v>SANTOSH SONI</v>
          </cell>
          <cell r="L3810" t="str">
            <v>SECURITY GUARD</v>
          </cell>
          <cell r="M3810">
            <v>0</v>
          </cell>
          <cell r="N3810" t="e">
            <v>#N/A</v>
          </cell>
          <cell r="O3810">
            <v>101366522006</v>
          </cell>
          <cell r="P3810" t="e">
            <v>#N/A</v>
          </cell>
        </row>
        <row r="3811">
          <cell r="H3811">
            <v>70976</v>
          </cell>
          <cell r="I3811">
            <v>0</v>
          </cell>
          <cell r="J3811" t="str">
            <v>JEEVAN CHAUHAN</v>
          </cell>
          <cell r="K3811" t="str">
            <v>JAGANNATH CHOUHAN</v>
          </cell>
          <cell r="L3811" t="str">
            <v>SECURITY GUARD</v>
          </cell>
          <cell r="M3811">
            <v>0</v>
          </cell>
          <cell r="N3811" t="e">
            <v>#N/A</v>
          </cell>
          <cell r="O3811">
            <v>101366521949</v>
          </cell>
          <cell r="P3811" t="e">
            <v>#N/A</v>
          </cell>
        </row>
        <row r="3812">
          <cell r="H3812">
            <v>70979</v>
          </cell>
          <cell r="I3812">
            <v>0</v>
          </cell>
          <cell r="J3812" t="str">
            <v>JITENDRA</v>
          </cell>
          <cell r="K3812" t="str">
            <v>MOHAN SINGH RATHORE</v>
          </cell>
          <cell r="L3812" t="str">
            <v>SECURITY GUARD</v>
          </cell>
          <cell r="M3812">
            <v>0</v>
          </cell>
          <cell r="N3812" t="e">
            <v>#N/A</v>
          </cell>
          <cell r="O3812">
            <v>100177099768</v>
          </cell>
          <cell r="P3812" t="e">
            <v>#N/A</v>
          </cell>
        </row>
        <row r="3813">
          <cell r="H3813">
            <v>70980</v>
          </cell>
          <cell r="I3813">
            <v>0</v>
          </cell>
          <cell r="J3813" t="str">
            <v>LEELADHAR</v>
          </cell>
          <cell r="K3813" t="str">
            <v>DEVJI</v>
          </cell>
          <cell r="L3813" t="str">
            <v>SECURITY GUARD</v>
          </cell>
          <cell r="M3813">
            <v>0</v>
          </cell>
          <cell r="N3813" t="e">
            <v>#N/A</v>
          </cell>
          <cell r="O3813">
            <v>101366521920</v>
          </cell>
          <cell r="P3813" t="e">
            <v>#N/A</v>
          </cell>
        </row>
        <row r="3814">
          <cell r="H3814">
            <v>70981</v>
          </cell>
          <cell r="I3814">
            <v>0</v>
          </cell>
          <cell r="J3814" t="str">
            <v>KAILASH</v>
          </cell>
          <cell r="K3814" t="str">
            <v>RAMESHWAR</v>
          </cell>
          <cell r="L3814" t="str">
            <v>SECURITY GUARD</v>
          </cell>
          <cell r="M3814">
            <v>0</v>
          </cell>
          <cell r="N3814" t="e">
            <v>#N/A</v>
          </cell>
          <cell r="O3814">
            <v>101366521880</v>
          </cell>
          <cell r="P3814" t="e">
            <v>#N/A</v>
          </cell>
        </row>
        <row r="3815">
          <cell r="H3815">
            <v>70987</v>
          </cell>
          <cell r="I3815">
            <v>0</v>
          </cell>
          <cell r="J3815" t="str">
            <v>RAVI TANWAR</v>
          </cell>
          <cell r="K3815" t="str">
            <v>MANOHAR SHINGH</v>
          </cell>
          <cell r="L3815" t="str">
            <v>SECURITY GUARD</v>
          </cell>
          <cell r="M3815">
            <v>0</v>
          </cell>
          <cell r="N3815" t="e">
            <v>#N/A</v>
          </cell>
          <cell r="O3815">
            <v>101366242074</v>
          </cell>
          <cell r="P3815" t="e">
            <v>#N/A</v>
          </cell>
        </row>
        <row r="3816">
          <cell r="H3816">
            <v>70990</v>
          </cell>
          <cell r="I3816">
            <v>0</v>
          </cell>
          <cell r="J3816" t="str">
            <v>BAU SOLANKI</v>
          </cell>
          <cell r="K3816" t="str">
            <v>BILAM SINGH</v>
          </cell>
          <cell r="L3816" t="str">
            <v>SECURITY GUARD</v>
          </cell>
          <cell r="M3816">
            <v>0</v>
          </cell>
          <cell r="N3816" t="e">
            <v>#N/A</v>
          </cell>
          <cell r="O3816">
            <v>101366574304</v>
          </cell>
          <cell r="P3816" t="e">
            <v>#N/A</v>
          </cell>
        </row>
        <row r="3817">
          <cell r="H3817">
            <v>70991</v>
          </cell>
          <cell r="I3817">
            <v>0</v>
          </cell>
          <cell r="J3817" t="str">
            <v>BHURI SOLANKI</v>
          </cell>
          <cell r="K3817" t="str">
            <v>RUP SINGH SOLANKI</v>
          </cell>
          <cell r="L3817" t="str">
            <v>LADY GUARD</v>
          </cell>
          <cell r="M3817">
            <v>0</v>
          </cell>
          <cell r="N3817" t="e">
            <v>#N/A</v>
          </cell>
          <cell r="O3817">
            <v>101366574241</v>
          </cell>
          <cell r="P3817" t="e">
            <v>#N/A</v>
          </cell>
        </row>
        <row r="3818">
          <cell r="H3818">
            <v>70994</v>
          </cell>
          <cell r="I3818">
            <v>0</v>
          </cell>
          <cell r="J3818" t="str">
            <v>SHARDA SOLANKI</v>
          </cell>
          <cell r="K3818" t="str">
            <v>RUP SINGH SOLANKI</v>
          </cell>
          <cell r="L3818" t="str">
            <v>LADY GUARD</v>
          </cell>
          <cell r="M3818">
            <v>0</v>
          </cell>
          <cell r="N3818" t="e">
            <v>#N/A</v>
          </cell>
          <cell r="O3818">
            <v>101366574130</v>
          </cell>
          <cell r="P3818" t="e">
            <v>#N/A</v>
          </cell>
        </row>
        <row r="3819">
          <cell r="H3819">
            <v>70995</v>
          </cell>
          <cell r="I3819">
            <v>0</v>
          </cell>
          <cell r="J3819" t="str">
            <v>MAMTA PAL</v>
          </cell>
          <cell r="K3819" t="str">
            <v>CHANRAPAL</v>
          </cell>
          <cell r="L3819" t="str">
            <v>LADY GUARD</v>
          </cell>
          <cell r="M3819">
            <v>0</v>
          </cell>
          <cell r="N3819" t="e">
            <v>#N/A</v>
          </cell>
          <cell r="O3819">
            <v>101284274019</v>
          </cell>
          <cell r="P3819" t="e">
            <v>#N/A</v>
          </cell>
        </row>
        <row r="3820">
          <cell r="H3820">
            <v>70996</v>
          </cell>
          <cell r="I3820">
            <v>0</v>
          </cell>
          <cell r="J3820" t="str">
            <v>KAVITA RAGHUVANSHI</v>
          </cell>
          <cell r="K3820" t="str">
            <v>INDRA RAGHUVANSHI</v>
          </cell>
          <cell r="L3820" t="str">
            <v>LADY GUARD</v>
          </cell>
          <cell r="M3820">
            <v>0</v>
          </cell>
          <cell r="N3820" t="e">
            <v>#N/A</v>
          </cell>
          <cell r="O3820">
            <v>101366574195</v>
          </cell>
          <cell r="P3820" t="e">
            <v>#N/A</v>
          </cell>
        </row>
        <row r="3821">
          <cell r="H3821">
            <v>70997</v>
          </cell>
          <cell r="I3821">
            <v>0</v>
          </cell>
          <cell r="J3821" t="str">
            <v>RUKMANI YADAV</v>
          </cell>
          <cell r="K3821" t="str">
            <v>MANIRAM YADAV</v>
          </cell>
          <cell r="L3821" t="str">
            <v>LADY GUARD</v>
          </cell>
          <cell r="M3821">
            <v>0</v>
          </cell>
          <cell r="N3821" t="e">
            <v>#N/A</v>
          </cell>
          <cell r="O3821">
            <v>101366574176</v>
          </cell>
          <cell r="P3821" t="e">
            <v>#N/A</v>
          </cell>
        </row>
        <row r="3822">
          <cell r="H3822">
            <v>70998</v>
          </cell>
          <cell r="I3822">
            <v>0</v>
          </cell>
          <cell r="J3822" t="str">
            <v>USHA CHOUHAN</v>
          </cell>
          <cell r="K3822" t="str">
            <v>GIRDHARI</v>
          </cell>
          <cell r="L3822" t="str">
            <v>HOUSE KEEPER</v>
          </cell>
          <cell r="M3822">
            <v>0</v>
          </cell>
          <cell r="N3822" t="e">
            <v>#N/A</v>
          </cell>
          <cell r="O3822">
            <v>101366574256</v>
          </cell>
          <cell r="P3822" t="e">
            <v>#N/A</v>
          </cell>
        </row>
        <row r="3823">
          <cell r="H3823">
            <v>70999</v>
          </cell>
          <cell r="I3823">
            <v>0</v>
          </cell>
          <cell r="J3823" t="str">
            <v>SUNITA BAI</v>
          </cell>
          <cell r="K3823" t="str">
            <v>SARDAR SINGH CHOUDHARY</v>
          </cell>
          <cell r="L3823" t="str">
            <v>HOUSE KEEPER</v>
          </cell>
          <cell r="M3823">
            <v>0</v>
          </cell>
          <cell r="N3823" t="e">
            <v>#N/A</v>
          </cell>
          <cell r="O3823">
            <v>101366574294</v>
          </cell>
          <cell r="P3823" t="e">
            <v>#N/A</v>
          </cell>
        </row>
        <row r="3824">
          <cell r="H3824">
            <v>71000</v>
          </cell>
          <cell r="I3824">
            <v>0</v>
          </cell>
          <cell r="J3824" t="str">
            <v>SUNEETA</v>
          </cell>
          <cell r="K3824" t="str">
            <v>BUDDE SINGH</v>
          </cell>
          <cell r="L3824" t="str">
            <v>HOUSE KEEPER</v>
          </cell>
          <cell r="M3824">
            <v>0</v>
          </cell>
          <cell r="N3824" t="e">
            <v>#N/A</v>
          </cell>
          <cell r="O3824">
            <v>101366574225</v>
          </cell>
          <cell r="P3824" t="e">
            <v>#N/A</v>
          </cell>
        </row>
        <row r="3825">
          <cell r="H3825">
            <v>71001</v>
          </cell>
          <cell r="I3825">
            <v>0</v>
          </cell>
          <cell r="J3825" t="str">
            <v>MINA BAI</v>
          </cell>
          <cell r="K3825" t="str">
            <v>BAGDIRAM</v>
          </cell>
          <cell r="L3825" t="str">
            <v>HOUSE KEEPER</v>
          </cell>
          <cell r="M3825">
            <v>0</v>
          </cell>
          <cell r="N3825" t="e">
            <v>#N/A</v>
          </cell>
          <cell r="O3825">
            <v>101366574124</v>
          </cell>
          <cell r="P3825" t="e">
            <v>#N/A</v>
          </cell>
        </row>
        <row r="3826">
          <cell r="H3826">
            <v>71002</v>
          </cell>
          <cell r="I3826">
            <v>0</v>
          </cell>
          <cell r="J3826" t="str">
            <v>CHANDA BAI</v>
          </cell>
          <cell r="K3826" t="str">
            <v>MANGILAL</v>
          </cell>
          <cell r="L3826" t="str">
            <v>HOUSE KEEPER</v>
          </cell>
          <cell r="M3826">
            <v>0</v>
          </cell>
          <cell r="N3826" t="e">
            <v>#N/A</v>
          </cell>
          <cell r="O3826">
            <v>101147817073</v>
          </cell>
          <cell r="P3826" t="e">
            <v>#N/A</v>
          </cell>
        </row>
        <row r="3827">
          <cell r="H3827">
            <v>71003</v>
          </cell>
          <cell r="I3827">
            <v>0</v>
          </cell>
          <cell r="J3827" t="str">
            <v>RADHA BAI</v>
          </cell>
          <cell r="K3827" t="str">
            <v>RAMESHWAR</v>
          </cell>
          <cell r="L3827" t="str">
            <v>HOUSE KEEPER</v>
          </cell>
          <cell r="M3827">
            <v>0</v>
          </cell>
          <cell r="N3827" t="e">
            <v>#N/A</v>
          </cell>
          <cell r="O3827">
            <v>101366312814</v>
          </cell>
          <cell r="P3827" t="e">
            <v>#N/A</v>
          </cell>
        </row>
        <row r="3828">
          <cell r="H3828">
            <v>71004</v>
          </cell>
          <cell r="I3828">
            <v>0</v>
          </cell>
          <cell r="J3828" t="str">
            <v>DEEPIKA</v>
          </cell>
          <cell r="K3828" t="str">
            <v>RAM KARAN</v>
          </cell>
          <cell r="L3828" t="str">
            <v>HOUSE KEEPER</v>
          </cell>
          <cell r="M3828">
            <v>0</v>
          </cell>
          <cell r="N3828" t="e">
            <v>#N/A</v>
          </cell>
          <cell r="O3828">
            <v>101366312795</v>
          </cell>
          <cell r="P3828" t="e">
            <v>#N/A</v>
          </cell>
        </row>
        <row r="3829">
          <cell r="H3829">
            <v>71053</v>
          </cell>
          <cell r="I3829">
            <v>0</v>
          </cell>
          <cell r="J3829" t="str">
            <v>RAVI BHATI</v>
          </cell>
          <cell r="K3829" t="str">
            <v>LATE HARI LAL BHATI</v>
          </cell>
          <cell r="L3829" t="str">
            <v>HOUSE KEEPER</v>
          </cell>
          <cell r="M3829">
            <v>0</v>
          </cell>
          <cell r="N3829" t="e">
            <v>#N/A</v>
          </cell>
          <cell r="O3829">
            <v>101366353179</v>
          </cell>
          <cell r="P3829" t="e">
            <v>#N/A</v>
          </cell>
        </row>
        <row r="3830">
          <cell r="H3830">
            <v>71054</v>
          </cell>
          <cell r="I3830">
            <v>0</v>
          </cell>
          <cell r="J3830" t="str">
            <v>KAMAL PARMAR</v>
          </cell>
          <cell r="K3830" t="str">
            <v>SALAGRAM PARMAR</v>
          </cell>
          <cell r="L3830" t="str">
            <v>HOUSE KEEPER</v>
          </cell>
          <cell r="M3830">
            <v>0</v>
          </cell>
          <cell r="N3830" t="e">
            <v>#N/A</v>
          </cell>
          <cell r="O3830">
            <v>101366353151</v>
          </cell>
          <cell r="P3830" t="e">
            <v>#N/A</v>
          </cell>
        </row>
        <row r="3831">
          <cell r="H3831">
            <v>71060</v>
          </cell>
          <cell r="I3831">
            <v>0</v>
          </cell>
          <cell r="J3831" t="str">
            <v>ANIL BHIDE</v>
          </cell>
          <cell r="K3831" t="str">
            <v>PADAM SINGH BHIDE</v>
          </cell>
          <cell r="L3831" t="str">
            <v>SECURITY GUARD</v>
          </cell>
          <cell r="M3831">
            <v>0</v>
          </cell>
          <cell r="N3831" t="e">
            <v>#N/A</v>
          </cell>
          <cell r="O3831">
            <v>101380795395</v>
          </cell>
          <cell r="P3831" t="e">
            <v>#N/A</v>
          </cell>
        </row>
        <row r="3832">
          <cell r="H3832">
            <v>71062</v>
          </cell>
          <cell r="I3832">
            <v>0</v>
          </cell>
          <cell r="J3832" t="str">
            <v>PRINCE DIKHIT</v>
          </cell>
          <cell r="K3832" t="str">
            <v>GAJENDRA SINGH DIKHIT</v>
          </cell>
          <cell r="L3832" t="str">
            <v>HOUSEKEEPING SUPERVI</v>
          </cell>
          <cell r="M3832">
            <v>0</v>
          </cell>
          <cell r="N3832" t="e">
            <v>#N/A</v>
          </cell>
          <cell r="O3832">
            <v>101366303979</v>
          </cell>
          <cell r="P3832" t="e">
            <v>#N/A</v>
          </cell>
        </row>
        <row r="3833">
          <cell r="H3833">
            <v>71063</v>
          </cell>
          <cell r="I3833">
            <v>0</v>
          </cell>
          <cell r="J3833" t="str">
            <v>MADHU VARMA</v>
          </cell>
          <cell r="K3833" t="str">
            <v>LATE. BALMUKUND VERMA</v>
          </cell>
          <cell r="L3833" t="str">
            <v>LADY GUARD</v>
          </cell>
          <cell r="M3833">
            <v>0</v>
          </cell>
          <cell r="N3833" t="e">
            <v>#N/A</v>
          </cell>
          <cell r="O3833">
            <v>101366574239</v>
          </cell>
          <cell r="P3833" t="e">
            <v>#N/A</v>
          </cell>
        </row>
        <row r="3834">
          <cell r="H3834">
            <v>71444</v>
          </cell>
          <cell r="I3834">
            <v>0</v>
          </cell>
          <cell r="J3834" t="str">
            <v>RUKMA BAI</v>
          </cell>
          <cell r="K3834" t="str">
            <v>AJAMAL</v>
          </cell>
          <cell r="L3834" t="str">
            <v>HOUSE KEEPER</v>
          </cell>
          <cell r="M3834">
            <v>0</v>
          </cell>
          <cell r="N3834" t="e">
            <v>#N/A</v>
          </cell>
          <cell r="O3834">
            <v>101380795437</v>
          </cell>
          <cell r="P3834" t="e">
            <v>#N/A</v>
          </cell>
        </row>
        <row r="3835">
          <cell r="H3835">
            <v>71445</v>
          </cell>
          <cell r="I3835">
            <v>0</v>
          </cell>
          <cell r="J3835" t="str">
            <v>ASHA BAI</v>
          </cell>
          <cell r="K3835" t="str">
            <v>JITENDRA SINGH</v>
          </cell>
          <cell r="L3835" t="str">
            <v>HOUSE KEEPER</v>
          </cell>
          <cell r="M3835">
            <v>0</v>
          </cell>
          <cell r="N3835" t="e">
            <v>#N/A</v>
          </cell>
          <cell r="O3835">
            <v>101380795369</v>
          </cell>
          <cell r="P3835" t="e">
            <v>#N/A</v>
          </cell>
        </row>
        <row r="3836">
          <cell r="H3836">
            <v>71447</v>
          </cell>
          <cell r="I3836">
            <v>0</v>
          </cell>
          <cell r="J3836" t="str">
            <v>RADHESHYAM GURJAR</v>
          </cell>
          <cell r="K3836" t="str">
            <v>HARBAKSH GURJAR</v>
          </cell>
          <cell r="L3836" t="str">
            <v>PLUMBER</v>
          </cell>
          <cell r="M3836">
            <v>0</v>
          </cell>
          <cell r="N3836" t="e">
            <v>#N/A</v>
          </cell>
          <cell r="O3836">
            <v>101380795353</v>
          </cell>
          <cell r="P3836" t="e">
            <v>#N/A</v>
          </cell>
        </row>
        <row r="3837">
          <cell r="H3837">
            <v>71448</v>
          </cell>
          <cell r="I3837">
            <v>0</v>
          </cell>
          <cell r="J3837" t="str">
            <v>JYOTI VILODIYA</v>
          </cell>
          <cell r="K3837" t="str">
            <v>SHIV NARAYAN BHADVIYA</v>
          </cell>
          <cell r="L3837" t="str">
            <v>PEON</v>
          </cell>
          <cell r="M3837">
            <v>0</v>
          </cell>
          <cell r="N3837" t="e">
            <v>#N/A</v>
          </cell>
          <cell r="O3837">
            <v>101380795382</v>
          </cell>
          <cell r="P3837" t="e">
            <v>#N/A</v>
          </cell>
        </row>
        <row r="3838">
          <cell r="H3838">
            <v>71450</v>
          </cell>
          <cell r="I3838">
            <v>0</v>
          </cell>
          <cell r="J3838" t="str">
            <v>POOJA DAWAR</v>
          </cell>
          <cell r="K3838" t="str">
            <v>GIRDHRILAL DAWAR</v>
          </cell>
          <cell r="L3838" t="str">
            <v>LADY GUARD</v>
          </cell>
          <cell r="M3838">
            <v>0</v>
          </cell>
          <cell r="N3838" t="e">
            <v>#N/A</v>
          </cell>
          <cell r="O3838">
            <v>101380795492</v>
          </cell>
          <cell r="P3838" t="e">
            <v>#N/A</v>
          </cell>
        </row>
        <row r="3839">
          <cell r="H3839">
            <v>71451</v>
          </cell>
          <cell r="I3839">
            <v>0</v>
          </cell>
          <cell r="J3839" t="str">
            <v>KAVITA MORE</v>
          </cell>
          <cell r="K3839" t="str">
            <v>PUNAM CHAND MORE</v>
          </cell>
          <cell r="L3839" t="str">
            <v>LADY GUARD</v>
          </cell>
          <cell r="M3839">
            <v>0</v>
          </cell>
          <cell r="N3839" t="e">
            <v>#N/A</v>
          </cell>
          <cell r="O3839">
            <v>101380795519</v>
          </cell>
          <cell r="P3839" t="e">
            <v>#N/A</v>
          </cell>
        </row>
        <row r="3840">
          <cell r="H3840">
            <v>71452</v>
          </cell>
          <cell r="I3840">
            <v>0</v>
          </cell>
          <cell r="J3840" t="str">
            <v>SARVESH KUMAR SHARMA</v>
          </cell>
          <cell r="K3840" t="str">
            <v>CHHOTELAL SHARMA</v>
          </cell>
          <cell r="L3840" t="str">
            <v>GUNMAN</v>
          </cell>
          <cell r="M3840">
            <v>0</v>
          </cell>
          <cell r="N3840" t="e">
            <v>#N/A</v>
          </cell>
          <cell r="O3840">
            <v>101380795485</v>
          </cell>
          <cell r="P3840" t="e">
            <v>#N/A</v>
          </cell>
        </row>
        <row r="3841">
          <cell r="H3841">
            <v>71453</v>
          </cell>
          <cell r="I3841">
            <v>0</v>
          </cell>
          <cell r="J3841" t="str">
            <v>UDAL SINGH</v>
          </cell>
          <cell r="K3841" t="str">
            <v>RAMESWAR SINGH</v>
          </cell>
          <cell r="L3841" t="str">
            <v>GUNMAN</v>
          </cell>
          <cell r="M3841">
            <v>0</v>
          </cell>
          <cell r="N3841" t="e">
            <v>#N/A</v>
          </cell>
          <cell r="O3841">
            <v>101380795526</v>
          </cell>
          <cell r="P3841" t="e">
            <v>#N/A</v>
          </cell>
        </row>
        <row r="3842">
          <cell r="H3842">
            <v>71454</v>
          </cell>
          <cell r="I3842">
            <v>0</v>
          </cell>
          <cell r="J3842" t="str">
            <v>MANOJ DAS</v>
          </cell>
          <cell r="K3842" t="str">
            <v>JAGDISH DAS</v>
          </cell>
          <cell r="L3842" t="str">
            <v>SECURITY GUARD</v>
          </cell>
          <cell r="M3842">
            <v>0</v>
          </cell>
          <cell r="N3842" t="e">
            <v>#N/A</v>
          </cell>
          <cell r="O3842">
            <v>101380795471</v>
          </cell>
          <cell r="P3842" t="e">
            <v>#N/A</v>
          </cell>
        </row>
        <row r="3843">
          <cell r="H3843">
            <v>71503</v>
          </cell>
          <cell r="I3843">
            <v>0</v>
          </cell>
          <cell r="J3843" t="str">
            <v>YOGENDRA SINGH</v>
          </cell>
          <cell r="K3843" t="str">
            <v>GAJENDRA DIKHIT</v>
          </cell>
          <cell r="L3843" t="str">
            <v>SECURITY GUARD</v>
          </cell>
          <cell r="M3843">
            <v>0</v>
          </cell>
          <cell r="N3843" t="e">
            <v>#N/A</v>
          </cell>
          <cell r="O3843">
            <v>101380795330</v>
          </cell>
          <cell r="P3843" t="e">
            <v>#N/A</v>
          </cell>
        </row>
        <row r="3844">
          <cell r="H3844">
            <v>71506</v>
          </cell>
          <cell r="I3844">
            <v>0</v>
          </cell>
          <cell r="J3844" t="str">
            <v>BHAIRU SINGH</v>
          </cell>
          <cell r="K3844" t="str">
            <v>GENDALAL SINGH</v>
          </cell>
          <cell r="L3844" t="str">
            <v>PEON</v>
          </cell>
          <cell r="M3844">
            <v>0</v>
          </cell>
          <cell r="N3844" t="e">
            <v>#N/A</v>
          </cell>
          <cell r="O3844">
            <v>101380795444</v>
          </cell>
          <cell r="P3844" t="e">
            <v>#N/A</v>
          </cell>
        </row>
        <row r="3845">
          <cell r="H3845">
            <v>71698</v>
          </cell>
          <cell r="I3845">
            <v>0</v>
          </cell>
          <cell r="J3845" t="str">
            <v>BHUPENDRA</v>
          </cell>
          <cell r="K3845" t="str">
            <v>SUNDARLAL RAJPUT</v>
          </cell>
          <cell r="L3845" t="str">
            <v>COMPUTER OPERATOR</v>
          </cell>
          <cell r="M3845">
            <v>0</v>
          </cell>
          <cell r="N3845" t="e">
            <v>#N/A</v>
          </cell>
          <cell r="O3845">
            <v>100559551606</v>
          </cell>
          <cell r="P3845" t="e">
            <v>#N/A</v>
          </cell>
        </row>
        <row r="3846">
          <cell r="H3846">
            <v>71918</v>
          </cell>
          <cell r="I3846">
            <v>0</v>
          </cell>
          <cell r="J3846" t="str">
            <v>PAYAL VERMA</v>
          </cell>
          <cell r="K3846" t="str">
            <v>BALMUKUND VERMA</v>
          </cell>
          <cell r="L3846" t="str">
            <v>COMPUTER OPERATOR</v>
          </cell>
          <cell r="M3846">
            <v>0</v>
          </cell>
          <cell r="N3846" t="e">
            <v>#N/A</v>
          </cell>
          <cell r="O3846">
            <v>101386236955</v>
          </cell>
          <cell r="P3846" t="e">
            <v>#N/A</v>
          </cell>
        </row>
        <row r="3847">
          <cell r="H3847">
            <v>71998</v>
          </cell>
          <cell r="I3847">
            <v>0</v>
          </cell>
          <cell r="J3847" t="str">
            <v>ARPIT ATHWAL</v>
          </cell>
          <cell r="K3847" t="str">
            <v>SANTOSH ATHWAL</v>
          </cell>
          <cell r="L3847" t="str">
            <v>SECURITY GUARD</v>
          </cell>
          <cell r="M3847">
            <v>0</v>
          </cell>
          <cell r="N3847" t="e">
            <v>#N/A</v>
          </cell>
          <cell r="O3847">
            <v>101386237064</v>
          </cell>
          <cell r="P3847" t="e">
            <v>#N/A</v>
          </cell>
        </row>
        <row r="3848">
          <cell r="H3848">
            <v>72011</v>
          </cell>
          <cell r="I3848">
            <v>0</v>
          </cell>
          <cell r="J3848" t="str">
            <v>IRFAN KHAN</v>
          </cell>
          <cell r="K3848" t="str">
            <v>ABDUL HUSSAIN KHAN</v>
          </cell>
          <cell r="L3848" t="str">
            <v>SECURITY GUARD</v>
          </cell>
          <cell r="M3848">
            <v>0</v>
          </cell>
          <cell r="N3848" t="e">
            <v>#N/A</v>
          </cell>
          <cell r="O3848">
            <v>101386236993</v>
          </cell>
          <cell r="P3848" t="e">
            <v>#N/A</v>
          </cell>
        </row>
        <row r="3849">
          <cell r="H3849">
            <v>72013</v>
          </cell>
          <cell r="I3849">
            <v>0</v>
          </cell>
          <cell r="J3849" t="str">
            <v>BABLU YADAV</v>
          </cell>
          <cell r="K3849" t="str">
            <v>GIRDHARI YADAV</v>
          </cell>
          <cell r="L3849" t="str">
            <v>GARDNER</v>
          </cell>
          <cell r="M3849">
            <v>0</v>
          </cell>
          <cell r="N3849" t="e">
            <v>#N/A</v>
          </cell>
          <cell r="O3849">
            <v>101386237017</v>
          </cell>
          <cell r="P3849" t="e">
            <v>#N/A</v>
          </cell>
        </row>
        <row r="3850">
          <cell r="H3850">
            <v>72763</v>
          </cell>
          <cell r="I3850">
            <v>0</v>
          </cell>
          <cell r="J3850" t="str">
            <v>NITIN NAYAK</v>
          </cell>
          <cell r="K3850" t="str">
            <v>LAKSMINARAYAN NAYAK</v>
          </cell>
          <cell r="L3850" t="str">
            <v>HOUSE KEEPER</v>
          </cell>
          <cell r="M3850">
            <v>0</v>
          </cell>
          <cell r="N3850" t="e">
            <v>#N/A</v>
          </cell>
          <cell r="O3850">
            <v>101401831054</v>
          </cell>
          <cell r="P3850" t="e">
            <v>#N/A</v>
          </cell>
        </row>
        <row r="3851">
          <cell r="H3851">
            <v>72764</v>
          </cell>
          <cell r="I3851">
            <v>0</v>
          </cell>
          <cell r="J3851" t="str">
            <v>NIRMAL KHATRI</v>
          </cell>
          <cell r="K3851" t="str">
            <v>JITENDRA KHATRI</v>
          </cell>
          <cell r="L3851" t="str">
            <v>HOUSE KEEPER</v>
          </cell>
          <cell r="M3851">
            <v>0</v>
          </cell>
          <cell r="N3851" t="e">
            <v>#N/A</v>
          </cell>
          <cell r="O3851">
            <v>101401840990</v>
          </cell>
          <cell r="P3851" t="e">
            <v>#N/A</v>
          </cell>
        </row>
        <row r="3852">
          <cell r="H3852">
            <v>72765</v>
          </cell>
          <cell r="I3852">
            <v>0</v>
          </cell>
          <cell r="J3852" t="str">
            <v>DINESH</v>
          </cell>
          <cell r="K3852" t="str">
            <v>JAINARAYAN SINGH</v>
          </cell>
          <cell r="L3852" t="str">
            <v>PLUMBER</v>
          </cell>
          <cell r="M3852">
            <v>0</v>
          </cell>
          <cell r="N3852" t="e">
            <v>#N/A</v>
          </cell>
          <cell r="O3852">
            <v>101401831049</v>
          </cell>
          <cell r="P3852" t="e">
            <v>#N/A</v>
          </cell>
        </row>
        <row r="3853">
          <cell r="H3853">
            <v>72904</v>
          </cell>
          <cell r="I3853">
            <v>0</v>
          </cell>
          <cell r="J3853" t="str">
            <v>RAJNI RAYAKWAR</v>
          </cell>
          <cell r="K3853" t="str">
            <v>NARESH RAYAKWAR</v>
          </cell>
          <cell r="L3853" t="str">
            <v>TICKET ISSUER</v>
          </cell>
          <cell r="M3853">
            <v>0</v>
          </cell>
          <cell r="N3853" t="e">
            <v>#N/A</v>
          </cell>
          <cell r="O3853">
            <v>100792657318</v>
          </cell>
          <cell r="P3853" t="e">
            <v>#N/A</v>
          </cell>
        </row>
        <row r="3854">
          <cell r="H3854">
            <v>73468</v>
          </cell>
          <cell r="I3854">
            <v>0</v>
          </cell>
          <cell r="J3854" t="str">
            <v>SANJAY</v>
          </cell>
          <cell r="K3854" t="str">
            <v>RAJKUMAR</v>
          </cell>
          <cell r="L3854" t="str">
            <v>SECURITY GUARD</v>
          </cell>
          <cell r="M3854">
            <v>0</v>
          </cell>
          <cell r="N3854" t="e">
            <v>#N/A</v>
          </cell>
          <cell r="O3854" t="e">
            <v>#N/A</v>
          </cell>
          <cell r="P3854" t="e">
            <v>#N/A</v>
          </cell>
        </row>
        <row r="3855">
          <cell r="H3855">
            <v>73469</v>
          </cell>
          <cell r="I3855">
            <v>0</v>
          </cell>
          <cell r="J3855" t="str">
            <v>ANKIT BATHAM</v>
          </cell>
          <cell r="K3855" t="str">
            <v>RAJESH BATHAM</v>
          </cell>
          <cell r="L3855" t="str">
            <v>SECURITY GUARD</v>
          </cell>
          <cell r="M3855">
            <v>0</v>
          </cell>
          <cell r="N3855" t="e">
            <v>#N/A</v>
          </cell>
          <cell r="O3855">
            <v>101423654138</v>
          </cell>
          <cell r="P3855" t="e">
            <v>#N/A</v>
          </cell>
        </row>
        <row r="3856">
          <cell r="H3856">
            <v>73470</v>
          </cell>
          <cell r="I3856">
            <v>0</v>
          </cell>
          <cell r="J3856" t="str">
            <v>GHANSHAYM KUMAWAT</v>
          </cell>
          <cell r="K3856" t="str">
            <v>LT.LAXMINARAYAN KUMAWAT</v>
          </cell>
          <cell r="L3856" t="str">
            <v>SECURITY GUARD</v>
          </cell>
          <cell r="M3856">
            <v>0</v>
          </cell>
          <cell r="N3856" t="e">
            <v>#N/A</v>
          </cell>
          <cell r="O3856">
            <v>101424149245</v>
          </cell>
          <cell r="P3856" t="e">
            <v>#N/A</v>
          </cell>
        </row>
        <row r="3857">
          <cell r="H3857">
            <v>73482</v>
          </cell>
          <cell r="I3857">
            <v>0</v>
          </cell>
          <cell r="J3857" t="str">
            <v>MANOJ KUMAR DHIMAN</v>
          </cell>
          <cell r="K3857" t="str">
            <v>MOHANLAL DHIMAN</v>
          </cell>
          <cell r="L3857" t="str">
            <v>SECURITY GUARD</v>
          </cell>
          <cell r="M3857">
            <v>0</v>
          </cell>
          <cell r="N3857" t="e">
            <v>#N/A</v>
          </cell>
          <cell r="O3857">
            <v>101420355106</v>
          </cell>
          <cell r="P3857" t="e">
            <v>#N/A</v>
          </cell>
        </row>
        <row r="3858">
          <cell r="H3858">
            <v>73483</v>
          </cell>
          <cell r="I3858">
            <v>0</v>
          </cell>
          <cell r="J3858" t="str">
            <v>SHUBHAM JAISWAL</v>
          </cell>
          <cell r="K3858" t="str">
            <v>VIJAY JAISWAL</v>
          </cell>
          <cell r="L3858" t="str">
            <v>SECURITY GUARD</v>
          </cell>
          <cell r="M3858">
            <v>0</v>
          </cell>
          <cell r="N3858" t="e">
            <v>#N/A</v>
          </cell>
          <cell r="O3858">
            <v>101420355077</v>
          </cell>
          <cell r="P3858" t="e">
            <v>#N/A</v>
          </cell>
        </row>
        <row r="3859">
          <cell r="H3859">
            <v>73484</v>
          </cell>
          <cell r="I3859">
            <v>0</v>
          </cell>
          <cell r="J3859" t="str">
            <v>RAJKUMARI DEHRIYA</v>
          </cell>
          <cell r="K3859" t="str">
            <v>SUKHU SEHRIYA</v>
          </cell>
          <cell r="L3859" t="str">
            <v>GARDNER</v>
          </cell>
          <cell r="M3859">
            <v>0</v>
          </cell>
          <cell r="N3859" t="e">
            <v>#N/A</v>
          </cell>
          <cell r="O3859">
            <v>101239901071</v>
          </cell>
          <cell r="P3859" t="e">
            <v>#N/A</v>
          </cell>
        </row>
        <row r="3860">
          <cell r="H3860">
            <v>73485</v>
          </cell>
          <cell r="I3860">
            <v>0</v>
          </cell>
          <cell r="J3860" t="str">
            <v>RAHUL SONI</v>
          </cell>
          <cell r="K3860" t="str">
            <v>SURESH SONI</v>
          </cell>
          <cell r="L3860" t="str">
            <v>SECURITY GUARD</v>
          </cell>
          <cell r="M3860">
            <v>0</v>
          </cell>
          <cell r="N3860" t="e">
            <v>#N/A</v>
          </cell>
          <cell r="O3860">
            <v>101424149221</v>
          </cell>
          <cell r="P3860" t="e">
            <v>#N/A</v>
          </cell>
        </row>
        <row r="3861">
          <cell r="H3861">
            <v>73486</v>
          </cell>
          <cell r="I3861">
            <v>0</v>
          </cell>
          <cell r="J3861" t="str">
            <v>KAMAL SINGH</v>
          </cell>
          <cell r="K3861" t="str">
            <v>NAVAL SINGH</v>
          </cell>
          <cell r="L3861" t="str">
            <v>SECURITY GUARD</v>
          </cell>
          <cell r="M3861">
            <v>0</v>
          </cell>
          <cell r="N3861" t="e">
            <v>#N/A</v>
          </cell>
          <cell r="O3861">
            <v>101423654129</v>
          </cell>
          <cell r="P3861" t="e">
            <v>#N/A</v>
          </cell>
        </row>
        <row r="3862">
          <cell r="H3862">
            <v>73488</v>
          </cell>
          <cell r="I3862">
            <v>0</v>
          </cell>
          <cell r="J3862" t="str">
            <v>VASIM</v>
          </cell>
          <cell r="K3862" t="str">
            <v>ISRAR KHAN</v>
          </cell>
          <cell r="L3862" t="str">
            <v>SECURITY GUARD</v>
          </cell>
          <cell r="M3862">
            <v>0</v>
          </cell>
          <cell r="N3862" t="e">
            <v>#N/A</v>
          </cell>
          <cell r="O3862">
            <v>101420355096</v>
          </cell>
          <cell r="P3862" t="e">
            <v>#N/A</v>
          </cell>
        </row>
        <row r="3863">
          <cell r="H3863">
            <v>73489</v>
          </cell>
          <cell r="I3863">
            <v>0</v>
          </cell>
          <cell r="J3863" t="str">
            <v>KASHINATH BHOIR</v>
          </cell>
          <cell r="K3863" t="str">
            <v>CHINTAMAN</v>
          </cell>
          <cell r="L3863" t="str">
            <v>SECURITY GUARD</v>
          </cell>
          <cell r="M3863">
            <v>0</v>
          </cell>
          <cell r="N3863" t="e">
            <v>#N/A</v>
          </cell>
          <cell r="O3863" t="e">
            <v>#N/A</v>
          </cell>
          <cell r="P3863" t="e">
            <v>#N/A</v>
          </cell>
        </row>
        <row r="3864">
          <cell r="H3864">
            <v>73491</v>
          </cell>
          <cell r="I3864">
            <v>0</v>
          </cell>
          <cell r="J3864" t="str">
            <v>Prashant Sengar</v>
          </cell>
          <cell r="K3864" t="str">
            <v>Indrajeet sengar</v>
          </cell>
          <cell r="L3864" t="str">
            <v>SECURITY GUARD</v>
          </cell>
          <cell r="M3864">
            <v>0</v>
          </cell>
          <cell r="N3864" t="e">
            <v>#N/A</v>
          </cell>
          <cell r="O3864" t="e">
            <v>#N/A</v>
          </cell>
          <cell r="P3864" t="e">
            <v>#N/A</v>
          </cell>
        </row>
        <row r="3865">
          <cell r="H3865">
            <v>73492</v>
          </cell>
          <cell r="I3865">
            <v>0</v>
          </cell>
          <cell r="J3865" t="str">
            <v>RUP SINGH</v>
          </cell>
          <cell r="K3865" t="str">
            <v>BHURA</v>
          </cell>
          <cell r="L3865" t="str">
            <v>SECURITY GUARD</v>
          </cell>
          <cell r="M3865">
            <v>0</v>
          </cell>
          <cell r="N3865" t="e">
            <v>#N/A</v>
          </cell>
          <cell r="O3865" t="e">
            <v>#N/A</v>
          </cell>
          <cell r="P3865" t="e">
            <v>#N/A</v>
          </cell>
        </row>
        <row r="3866">
          <cell r="H3866">
            <v>73493</v>
          </cell>
          <cell r="I3866">
            <v>0</v>
          </cell>
          <cell r="J3866" t="str">
            <v>DARIYAV SINGH</v>
          </cell>
          <cell r="K3866" t="str">
            <v>CHHITAR SINGH</v>
          </cell>
          <cell r="L3866" t="str">
            <v>ELECTRICIAN</v>
          </cell>
          <cell r="M3866">
            <v>0</v>
          </cell>
          <cell r="N3866" t="e">
            <v>#N/A</v>
          </cell>
          <cell r="O3866">
            <v>101424148972</v>
          </cell>
          <cell r="P3866" t="e">
            <v>#N/A</v>
          </cell>
        </row>
        <row r="3867">
          <cell r="H3867">
            <v>73495</v>
          </cell>
          <cell r="I3867">
            <v>0</v>
          </cell>
          <cell r="J3867" t="str">
            <v>CHANDRAHAS PRAKSH TAWAN</v>
          </cell>
          <cell r="K3867" t="str">
            <v>PRAKASH TAWARI</v>
          </cell>
          <cell r="L3867" t="str">
            <v>GARDNER</v>
          </cell>
          <cell r="M3867">
            <v>0</v>
          </cell>
          <cell r="N3867" t="e">
            <v>#N/A</v>
          </cell>
          <cell r="O3867" t="e">
            <v>#N/A</v>
          </cell>
          <cell r="P3867" t="e">
            <v>#N/A</v>
          </cell>
        </row>
        <row r="3868">
          <cell r="H3868">
            <v>73496</v>
          </cell>
          <cell r="I3868">
            <v>0</v>
          </cell>
          <cell r="J3868" t="str">
            <v>SURENDRA VERMA</v>
          </cell>
          <cell r="K3868" t="str">
            <v>PANCHAM LAL VERMA</v>
          </cell>
          <cell r="L3868" t="str">
            <v>SECURITY GUARD</v>
          </cell>
          <cell r="M3868">
            <v>0</v>
          </cell>
          <cell r="N3868" t="e">
            <v>#N/A</v>
          </cell>
          <cell r="O3868" t="e">
            <v>#N/A</v>
          </cell>
          <cell r="P3868" t="e">
            <v>#N/A</v>
          </cell>
        </row>
        <row r="3869">
          <cell r="H3869">
            <v>73497</v>
          </cell>
          <cell r="I3869">
            <v>0</v>
          </cell>
          <cell r="J3869" t="str">
            <v>NITIN RAY</v>
          </cell>
          <cell r="K3869" t="str">
            <v>Har prasad ray</v>
          </cell>
          <cell r="L3869" t="str">
            <v>SECURITY GUARD</v>
          </cell>
          <cell r="M3869">
            <v>0</v>
          </cell>
          <cell r="N3869" t="e">
            <v>#N/A</v>
          </cell>
          <cell r="O3869" t="e">
            <v>#N/A</v>
          </cell>
          <cell r="P3869" t="e">
            <v>#N/A</v>
          </cell>
        </row>
        <row r="3870">
          <cell r="H3870">
            <v>73758</v>
          </cell>
          <cell r="I3870">
            <v>0</v>
          </cell>
          <cell r="J3870" t="str">
            <v>ARJUN SUMER</v>
          </cell>
          <cell r="K3870" t="str">
            <v>RADHESHYAM</v>
          </cell>
          <cell r="L3870" t="str">
            <v>SECURITY GUARD</v>
          </cell>
          <cell r="M3870">
            <v>0</v>
          </cell>
          <cell r="N3870" t="e">
            <v>#N/A</v>
          </cell>
          <cell r="O3870" t="e">
            <v>#N/A</v>
          </cell>
          <cell r="P3870" t="e">
            <v>#N/A</v>
          </cell>
        </row>
        <row r="3871">
          <cell r="H3871">
            <v>73759</v>
          </cell>
          <cell r="I3871">
            <v>0</v>
          </cell>
          <cell r="J3871" t="str">
            <v>GOPAL</v>
          </cell>
          <cell r="K3871" t="str">
            <v>DULEECHAND</v>
          </cell>
          <cell r="L3871" t="str">
            <v>SECURITY GUARD</v>
          </cell>
          <cell r="M3871">
            <v>0</v>
          </cell>
          <cell r="N3871" t="e">
            <v>#N/A</v>
          </cell>
          <cell r="O3871" t="e">
            <v>#N/A</v>
          </cell>
          <cell r="P3871" t="e">
            <v>#N/A</v>
          </cell>
        </row>
        <row r="3872">
          <cell r="H3872">
            <v>73760</v>
          </cell>
          <cell r="I3872">
            <v>0</v>
          </cell>
          <cell r="J3872" t="str">
            <v>BHOLARAM PATVA</v>
          </cell>
          <cell r="K3872" t="str">
            <v>BAIJNATH</v>
          </cell>
          <cell r="L3872" t="str">
            <v>SECURITY GUARD</v>
          </cell>
          <cell r="M3872">
            <v>0</v>
          </cell>
          <cell r="N3872" t="e">
            <v>#N/A</v>
          </cell>
          <cell r="O3872" t="e">
            <v>#N/A</v>
          </cell>
          <cell r="P3872" t="e">
            <v>#N/A</v>
          </cell>
        </row>
        <row r="3873">
          <cell r="H3873">
            <v>73761</v>
          </cell>
          <cell r="I3873">
            <v>0</v>
          </cell>
          <cell r="J3873" t="str">
            <v>LALITA</v>
          </cell>
          <cell r="K3873" t="str">
            <v>MANSINGH</v>
          </cell>
          <cell r="L3873" t="str">
            <v>LADY GUARD</v>
          </cell>
          <cell r="M3873">
            <v>0</v>
          </cell>
          <cell r="N3873" t="e">
            <v>#N/A</v>
          </cell>
          <cell r="O3873" t="e">
            <v>#N/A</v>
          </cell>
          <cell r="P3873" t="e">
            <v>#N/A</v>
          </cell>
        </row>
        <row r="3874">
          <cell r="H3874">
            <v>73762</v>
          </cell>
          <cell r="I3874">
            <v>0</v>
          </cell>
          <cell r="J3874" t="str">
            <v>MAHENDRA SISODIYA</v>
          </cell>
          <cell r="K3874" t="str">
            <v>RATANLAL</v>
          </cell>
          <cell r="L3874" t="str">
            <v>SECURITY GUARD</v>
          </cell>
          <cell r="M3874">
            <v>0</v>
          </cell>
          <cell r="N3874" t="e">
            <v>#N/A</v>
          </cell>
          <cell r="O3874" t="e">
            <v>#N/A</v>
          </cell>
          <cell r="P3874" t="e">
            <v>#N/A</v>
          </cell>
        </row>
        <row r="3875">
          <cell r="H3875">
            <v>73763</v>
          </cell>
          <cell r="I3875">
            <v>0</v>
          </cell>
          <cell r="J3875" t="str">
            <v>SONU YADAV</v>
          </cell>
          <cell r="K3875" t="str">
            <v>GIRDHARI YADAV</v>
          </cell>
          <cell r="L3875" t="str">
            <v>GARDNER</v>
          </cell>
          <cell r="M3875">
            <v>0</v>
          </cell>
          <cell r="N3875" t="e">
            <v>#N/A</v>
          </cell>
          <cell r="O3875">
            <v>101380795428</v>
          </cell>
          <cell r="P3875" t="e">
            <v>#N/A</v>
          </cell>
        </row>
        <row r="3876">
          <cell r="H3876">
            <v>73764</v>
          </cell>
          <cell r="I3876">
            <v>0</v>
          </cell>
          <cell r="J3876" t="str">
            <v>KRISHNA SOLANKI</v>
          </cell>
          <cell r="K3876" t="str">
            <v>VIKRAM SINGH SOLANKI</v>
          </cell>
          <cell r="L3876" t="str">
            <v>SECURITY GUARD</v>
          </cell>
          <cell r="M3876">
            <v>0</v>
          </cell>
          <cell r="N3876" t="e">
            <v>#N/A</v>
          </cell>
          <cell r="O3876" t="e">
            <v>#N/A</v>
          </cell>
          <cell r="P3876" t="e">
            <v>#N/A</v>
          </cell>
        </row>
        <row r="3877">
          <cell r="H3877">
            <v>73768</v>
          </cell>
          <cell r="I3877">
            <v>0</v>
          </cell>
          <cell r="J3877" t="str">
            <v>PRITAM</v>
          </cell>
          <cell r="K3877" t="str">
            <v>KALUSINGH</v>
          </cell>
          <cell r="L3877" t="str">
            <v>COMPUTER OPERATOR</v>
          </cell>
          <cell r="M3877">
            <v>0</v>
          </cell>
          <cell r="N3877" t="e">
            <v>#N/A</v>
          </cell>
          <cell r="O3877" t="e">
            <v>#N/A</v>
          </cell>
          <cell r="P3877" t="e">
            <v>#N/A</v>
          </cell>
        </row>
        <row r="3878">
          <cell r="H3878">
            <v>73769</v>
          </cell>
          <cell r="I3878">
            <v>0</v>
          </cell>
          <cell r="J3878" t="str">
            <v>SUNITA BAI</v>
          </cell>
          <cell r="K3878" t="str">
            <v>KAMAL SINGH</v>
          </cell>
          <cell r="L3878" t="str">
            <v>HOUSE KEEPER</v>
          </cell>
          <cell r="M3878">
            <v>0</v>
          </cell>
          <cell r="N3878" t="e">
            <v>#N/A</v>
          </cell>
          <cell r="O3878" t="e">
            <v>#N/A</v>
          </cell>
          <cell r="P3878" t="e">
            <v>#N/A</v>
          </cell>
        </row>
        <row r="3879">
          <cell r="H3879">
            <v>73770</v>
          </cell>
          <cell r="I3879">
            <v>0</v>
          </cell>
          <cell r="J3879" t="str">
            <v>URMILA BAI</v>
          </cell>
          <cell r="K3879" t="str">
            <v>RAMSING</v>
          </cell>
          <cell r="L3879" t="str">
            <v>HOUSE KEEPER</v>
          </cell>
          <cell r="M3879">
            <v>0</v>
          </cell>
          <cell r="N3879" t="e">
            <v>#N/A</v>
          </cell>
          <cell r="O3879" t="e">
            <v>#N/A</v>
          </cell>
          <cell r="P3879" t="e">
            <v>#N/A</v>
          </cell>
        </row>
        <row r="3880">
          <cell r="H3880">
            <v>73771</v>
          </cell>
          <cell r="I3880">
            <v>0</v>
          </cell>
          <cell r="J3880" t="str">
            <v>RATNA BAI</v>
          </cell>
          <cell r="K3880" t="str">
            <v>RAMNARAYAN</v>
          </cell>
          <cell r="L3880" t="str">
            <v>HOUSE KEEPER</v>
          </cell>
          <cell r="M3880">
            <v>0</v>
          </cell>
          <cell r="N3880" t="e">
            <v>#N/A</v>
          </cell>
          <cell r="O3880" t="e">
            <v>#N/A</v>
          </cell>
          <cell r="P3880" t="e">
            <v>#N/A</v>
          </cell>
        </row>
        <row r="3881">
          <cell r="H3881">
            <v>73772</v>
          </cell>
          <cell r="I3881">
            <v>0</v>
          </cell>
          <cell r="J3881" t="str">
            <v>PAWAN BAI</v>
          </cell>
          <cell r="K3881" t="str">
            <v>SUNIL SINGH</v>
          </cell>
          <cell r="L3881" t="str">
            <v>HOUSE KEEPER</v>
          </cell>
          <cell r="M3881">
            <v>0</v>
          </cell>
          <cell r="N3881" t="e">
            <v>#N/A</v>
          </cell>
          <cell r="O3881" t="e">
            <v>#N/A</v>
          </cell>
          <cell r="P3881" t="e">
            <v>#N/A</v>
          </cell>
        </row>
        <row r="3882">
          <cell r="H3882">
            <v>73823</v>
          </cell>
          <cell r="I3882">
            <v>0</v>
          </cell>
          <cell r="J3882" t="str">
            <v>ANAND JADHAV</v>
          </cell>
          <cell r="K3882" t="str">
            <v>MARUTI RAO</v>
          </cell>
          <cell r="L3882" t="str">
            <v>HOUSEKEEPING SUPERVI</v>
          </cell>
          <cell r="M3882">
            <v>0</v>
          </cell>
          <cell r="N3882" t="e">
            <v>#N/A</v>
          </cell>
          <cell r="O3882" t="e">
            <v>#N/A</v>
          </cell>
          <cell r="P3882" t="e">
            <v>#N/A</v>
          </cell>
        </row>
        <row r="3883">
          <cell r="H3883">
            <v>73824</v>
          </cell>
          <cell r="I3883">
            <v>0</v>
          </cell>
          <cell r="J3883" t="str">
            <v>PINKI BAI</v>
          </cell>
          <cell r="K3883" t="str">
            <v>RAMSINGH</v>
          </cell>
          <cell r="L3883" t="str">
            <v>HOUSE KEEPER</v>
          </cell>
          <cell r="M3883">
            <v>0</v>
          </cell>
          <cell r="N3883" t="e">
            <v>#N/A</v>
          </cell>
          <cell r="O3883" t="e">
            <v>#N/A</v>
          </cell>
          <cell r="P3883" t="e">
            <v>#N/A</v>
          </cell>
        </row>
        <row r="3884">
          <cell r="H3884">
            <v>66724</v>
          </cell>
          <cell r="I3884">
            <v>0</v>
          </cell>
          <cell r="J3884" t="str">
            <v>YOGESHWAR NATH CHOUDHARY</v>
          </cell>
          <cell r="K3884" t="str">
            <v>BAIJNATH CHOUDHARY</v>
          </cell>
          <cell r="L3884" t="str">
            <v>SUB STATION OPERATOR</v>
          </cell>
          <cell r="M3884">
            <v>0</v>
          </cell>
          <cell r="N3884">
            <v>0</v>
          </cell>
          <cell r="O3884">
            <v>0</v>
          </cell>
          <cell r="P3884" t="e">
            <v>#N/A</v>
          </cell>
        </row>
        <row r="3885">
          <cell r="H3885">
            <v>66725</v>
          </cell>
          <cell r="I3885">
            <v>0</v>
          </cell>
          <cell r="J3885" t="str">
            <v>YUVRAJ BHONGADE</v>
          </cell>
          <cell r="K3885" t="str">
            <v>SOHAN LAL BHONGADE</v>
          </cell>
          <cell r="L3885" t="str">
            <v>SUB STATION OPERATOR</v>
          </cell>
          <cell r="M3885">
            <v>0</v>
          </cell>
          <cell r="N3885">
            <v>101324793990</v>
          </cell>
          <cell r="O3885">
            <v>101324793990</v>
          </cell>
          <cell r="P3885" t="e">
            <v>#N/A</v>
          </cell>
        </row>
        <row r="3886">
          <cell r="H3886">
            <v>66726</v>
          </cell>
          <cell r="I3886">
            <v>0</v>
          </cell>
          <cell r="J3886" t="str">
            <v>RAVINDRA WADIWA</v>
          </cell>
          <cell r="K3886" t="str">
            <v>SHIVLAL WADIWA</v>
          </cell>
          <cell r="L3886" t="str">
            <v>SUB STATION OPERATOR</v>
          </cell>
          <cell r="M3886">
            <v>0</v>
          </cell>
          <cell r="N3886">
            <v>101311479251</v>
          </cell>
          <cell r="O3886">
            <v>101311479251</v>
          </cell>
          <cell r="P3886" t="e">
            <v>#N/A</v>
          </cell>
        </row>
        <row r="3887">
          <cell r="H3887">
            <v>66729</v>
          </cell>
          <cell r="I3887">
            <v>0</v>
          </cell>
          <cell r="J3887" t="str">
            <v>NITENDRA SONWANE</v>
          </cell>
          <cell r="K3887" t="str">
            <v>POONARAM SONWANE</v>
          </cell>
          <cell r="L3887" t="str">
            <v>LINEMAN HELPER</v>
          </cell>
          <cell r="M3887">
            <v>0</v>
          </cell>
          <cell r="N3887">
            <v>100656474696</v>
          </cell>
          <cell r="O3887">
            <v>100656474696</v>
          </cell>
          <cell r="P3887" t="e">
            <v>#N/A</v>
          </cell>
        </row>
        <row r="3888">
          <cell r="H3888">
            <v>66730</v>
          </cell>
          <cell r="I3888">
            <v>0</v>
          </cell>
          <cell r="J3888" t="str">
            <v>RAJESH KUMAR PATLE</v>
          </cell>
          <cell r="K3888" t="str">
            <v>SAHESHRAM PATLE</v>
          </cell>
          <cell r="L3888" t="str">
            <v>LINEMAN HELPER</v>
          </cell>
          <cell r="M3888">
            <v>0</v>
          </cell>
          <cell r="N3888">
            <v>101111573395</v>
          </cell>
          <cell r="O3888">
            <v>101111573395</v>
          </cell>
          <cell r="P3888" t="e">
            <v>#N/A</v>
          </cell>
        </row>
        <row r="3889">
          <cell r="H3889">
            <v>66732</v>
          </cell>
          <cell r="I3889">
            <v>0</v>
          </cell>
          <cell r="J3889" t="str">
            <v>ISHWAR DAYAL DOUNA</v>
          </cell>
          <cell r="K3889" t="str">
            <v>HARI PRASAD DOUNA</v>
          </cell>
          <cell r="L3889" t="str">
            <v>LINEMAN HELPER</v>
          </cell>
          <cell r="M3889">
            <v>0</v>
          </cell>
          <cell r="N3889">
            <v>101111573400</v>
          </cell>
          <cell r="O3889">
            <v>101111573400</v>
          </cell>
          <cell r="P3889" t="e">
            <v>#N/A</v>
          </cell>
        </row>
        <row r="3890">
          <cell r="H3890">
            <v>66733</v>
          </cell>
          <cell r="I3890">
            <v>0</v>
          </cell>
          <cell r="J3890" t="str">
            <v>KRISHANA KUMAR BISEN</v>
          </cell>
          <cell r="K3890" t="str">
            <v>ROOPLAL BISEN</v>
          </cell>
          <cell r="L3890" t="str">
            <v>LINEMAN HELPER</v>
          </cell>
          <cell r="M3890">
            <v>0</v>
          </cell>
          <cell r="N3890">
            <v>101326272316</v>
          </cell>
          <cell r="O3890">
            <v>101326272316</v>
          </cell>
          <cell r="P3890" t="e">
            <v>#N/A</v>
          </cell>
        </row>
        <row r="3891">
          <cell r="H3891">
            <v>71089</v>
          </cell>
          <cell r="I3891">
            <v>0</v>
          </cell>
          <cell r="J3891" t="str">
            <v>CHANCHAL PATLE</v>
          </cell>
          <cell r="K3891" t="str">
            <v>SHANKAR LAL PATLE</v>
          </cell>
          <cell r="L3891" t="str">
            <v>HELPER</v>
          </cell>
          <cell r="M3891">
            <v>0</v>
          </cell>
          <cell r="N3891">
            <v>101347424634</v>
          </cell>
          <cell r="O3891">
            <v>101347424634</v>
          </cell>
          <cell r="P3891" t="e">
            <v>#N/A</v>
          </cell>
        </row>
        <row r="3892">
          <cell r="H3892">
            <v>73715</v>
          </cell>
          <cell r="I3892">
            <v>0</v>
          </cell>
          <cell r="J3892" t="str">
            <v>SADHNA</v>
          </cell>
          <cell r="K3892" t="str">
            <v>HORI LAL</v>
          </cell>
          <cell r="L3892" t="str">
            <v>ASSISTANT</v>
          </cell>
          <cell r="M3892">
            <v>0</v>
          </cell>
          <cell r="N3892" t="e">
            <v>#N/A</v>
          </cell>
          <cell r="O3892">
            <v>101339889490</v>
          </cell>
          <cell r="P3892" t="e">
            <v>#N/A</v>
          </cell>
        </row>
        <row r="3893">
          <cell r="H3893">
            <v>51050</v>
          </cell>
          <cell r="I3893">
            <v>0</v>
          </cell>
          <cell r="J3893" t="str">
            <v>BALHAR SINGH</v>
          </cell>
          <cell r="K3893" t="str">
            <v>MAKKHAN SINGH</v>
          </cell>
          <cell r="L3893" t="str">
            <v>SECURITY GUARD</v>
          </cell>
          <cell r="M3893" t="str">
            <v>DL/11810/61570</v>
          </cell>
          <cell r="N3893">
            <v>100724164908</v>
          </cell>
          <cell r="O3893">
            <v>100724164908</v>
          </cell>
          <cell r="P3893">
            <v>2416475649</v>
          </cell>
        </row>
        <row r="3894">
          <cell r="H3894">
            <v>51055</v>
          </cell>
          <cell r="I3894">
            <v>0</v>
          </cell>
          <cell r="J3894" t="str">
            <v>SURENDER PAL</v>
          </cell>
          <cell r="K3894" t="str">
            <v>BADAN SINGH</v>
          </cell>
          <cell r="L3894" t="str">
            <v>GUNMAN</v>
          </cell>
          <cell r="M3894" t="str">
            <v>DL/11810/61574</v>
          </cell>
          <cell r="N3894">
            <v>100723337428</v>
          </cell>
          <cell r="O3894">
            <v>100723337428</v>
          </cell>
          <cell r="P3894">
            <v>2416475677</v>
          </cell>
        </row>
        <row r="3895">
          <cell r="H3895">
            <v>51062</v>
          </cell>
          <cell r="I3895">
            <v>0</v>
          </cell>
          <cell r="J3895" t="str">
            <v>RADHEY SHYAM</v>
          </cell>
          <cell r="K3895" t="str">
            <v>BRIJBHUSHAN</v>
          </cell>
          <cell r="L3895" t="str">
            <v>SECURITY GUARD</v>
          </cell>
          <cell r="M3895" t="str">
            <v>DL/11810/61581</v>
          </cell>
          <cell r="N3895">
            <v>100723458481</v>
          </cell>
          <cell r="O3895">
            <v>100723458481</v>
          </cell>
          <cell r="P3895">
            <v>2416475820</v>
          </cell>
        </row>
        <row r="3896">
          <cell r="H3896">
            <v>51067</v>
          </cell>
          <cell r="I3896">
            <v>0</v>
          </cell>
          <cell r="J3896" t="str">
            <v>TARUN SHARMA</v>
          </cell>
          <cell r="K3896" t="str">
            <v>HARISH SHARMA</v>
          </cell>
          <cell r="L3896" t="str">
            <v>GUNMAN</v>
          </cell>
          <cell r="M3896" t="str">
            <v>DL/11810/61586</v>
          </cell>
          <cell r="N3896">
            <v>100723769335</v>
          </cell>
          <cell r="O3896">
            <v>100723769335</v>
          </cell>
          <cell r="P3896">
            <v>2416475828</v>
          </cell>
        </row>
        <row r="3897">
          <cell r="H3897">
            <v>51068</v>
          </cell>
          <cell r="I3897">
            <v>0</v>
          </cell>
          <cell r="J3897" t="str">
            <v>DAVINDER PAL</v>
          </cell>
          <cell r="K3897" t="str">
            <v>PRITAM SINGH</v>
          </cell>
          <cell r="L3897" t="str">
            <v>SECURITY GUARD</v>
          </cell>
          <cell r="M3897" t="str">
            <v>DL/11810/61587</v>
          </cell>
          <cell r="N3897">
            <v>100724524772</v>
          </cell>
          <cell r="O3897">
            <v>100724524772</v>
          </cell>
          <cell r="P3897">
            <v>2416475826</v>
          </cell>
        </row>
        <row r="3898">
          <cell r="H3898">
            <v>51075</v>
          </cell>
          <cell r="I3898">
            <v>0</v>
          </cell>
          <cell r="J3898" t="str">
            <v>SANJEEV KUMAR</v>
          </cell>
          <cell r="K3898" t="str">
            <v>PAL SINGH</v>
          </cell>
          <cell r="L3898" t="str">
            <v>SECURITY GUARD</v>
          </cell>
          <cell r="M3898" t="str">
            <v>DL/11810/61594</v>
          </cell>
          <cell r="N3898">
            <v>100724436323</v>
          </cell>
          <cell r="O3898">
            <v>100724436323</v>
          </cell>
          <cell r="P3898">
            <v>2416475694</v>
          </cell>
        </row>
        <row r="3899">
          <cell r="H3899">
            <v>51076</v>
          </cell>
          <cell r="I3899">
            <v>0</v>
          </cell>
          <cell r="J3899" t="str">
            <v>GURMEJ SINGH</v>
          </cell>
          <cell r="K3899" t="str">
            <v>SISA SINGH</v>
          </cell>
          <cell r="L3899" t="str">
            <v>GUNMAN</v>
          </cell>
          <cell r="M3899" t="str">
            <v>DL/11810/61595</v>
          </cell>
          <cell r="N3899">
            <v>100725033099</v>
          </cell>
          <cell r="O3899">
            <v>100725033099</v>
          </cell>
          <cell r="P3899">
            <v>2416475657</v>
          </cell>
        </row>
        <row r="3900">
          <cell r="H3900">
            <v>51078</v>
          </cell>
          <cell r="I3900">
            <v>0</v>
          </cell>
          <cell r="J3900" t="str">
            <v>JAGTAR SINGH</v>
          </cell>
          <cell r="K3900" t="str">
            <v>HANSA SINGH</v>
          </cell>
          <cell r="L3900" t="str">
            <v>SECURITY GUARD</v>
          </cell>
          <cell r="M3900" t="str">
            <v>DL/11810/61596</v>
          </cell>
          <cell r="N3900">
            <v>100723746597</v>
          </cell>
          <cell r="O3900">
            <v>100723746597</v>
          </cell>
          <cell r="P3900">
            <v>2416475654</v>
          </cell>
        </row>
        <row r="3901">
          <cell r="H3901">
            <v>51080</v>
          </cell>
          <cell r="I3901">
            <v>0</v>
          </cell>
          <cell r="J3901" t="str">
            <v>SANJEEV KUMAR</v>
          </cell>
          <cell r="K3901" t="str">
            <v>LABHA SINGH</v>
          </cell>
          <cell r="L3901" t="str">
            <v>SECURITY GUARD</v>
          </cell>
          <cell r="M3901" t="str">
            <v>DL/11810/61598</v>
          </cell>
          <cell r="N3901">
            <v>100724032153</v>
          </cell>
          <cell r="O3901">
            <v>100724032153</v>
          </cell>
          <cell r="P3901">
            <v>2416475698</v>
          </cell>
        </row>
        <row r="3902">
          <cell r="H3902">
            <v>51081</v>
          </cell>
          <cell r="I3902">
            <v>0</v>
          </cell>
          <cell r="J3902" t="str">
            <v>GUJJAR RAM</v>
          </cell>
          <cell r="K3902" t="str">
            <v>PUNNU RAM</v>
          </cell>
          <cell r="L3902" t="str">
            <v>SECURITY GUARD</v>
          </cell>
          <cell r="M3902" t="str">
            <v>DL/11810/61599</v>
          </cell>
          <cell r="N3902">
            <v>100724530032</v>
          </cell>
          <cell r="O3902">
            <v>100724530032</v>
          </cell>
          <cell r="P3902">
            <v>2416475943</v>
          </cell>
        </row>
        <row r="3903">
          <cell r="H3903">
            <v>51082</v>
          </cell>
          <cell r="I3903">
            <v>0</v>
          </cell>
          <cell r="J3903" t="str">
            <v>GURNAM SINGH</v>
          </cell>
          <cell r="K3903" t="str">
            <v>JAGDISH SINGH</v>
          </cell>
          <cell r="L3903" t="str">
            <v>SECURITY GUARD</v>
          </cell>
          <cell r="M3903" t="str">
            <v>DL/11810/61600</v>
          </cell>
          <cell r="N3903">
            <v>100723824962</v>
          </cell>
          <cell r="O3903">
            <v>100723824962</v>
          </cell>
          <cell r="P3903">
            <v>2416475825</v>
          </cell>
        </row>
        <row r="3904">
          <cell r="H3904">
            <v>51086</v>
          </cell>
          <cell r="I3904">
            <v>0</v>
          </cell>
          <cell r="J3904" t="str">
            <v>SOM PARKASH</v>
          </cell>
          <cell r="K3904" t="str">
            <v>PURAN CHAND</v>
          </cell>
          <cell r="L3904" t="str">
            <v>SECURITY GUARD</v>
          </cell>
          <cell r="M3904" t="str">
            <v>DL/11810/61602</v>
          </cell>
          <cell r="N3904">
            <v>100724530565</v>
          </cell>
          <cell r="O3904">
            <v>100724530565</v>
          </cell>
          <cell r="P3904">
            <v>2416475949</v>
          </cell>
        </row>
        <row r="3905">
          <cell r="H3905">
            <v>51089</v>
          </cell>
          <cell r="I3905">
            <v>0</v>
          </cell>
          <cell r="J3905" t="str">
            <v>SHRI BAGWAN</v>
          </cell>
          <cell r="K3905" t="str">
            <v>JUGLAL</v>
          </cell>
          <cell r="L3905" t="str">
            <v>SECURITY GUARD</v>
          </cell>
          <cell r="M3905" t="str">
            <v>DL/11810/69526</v>
          </cell>
          <cell r="N3905">
            <v>100745561586</v>
          </cell>
          <cell r="O3905">
            <v>100745561586</v>
          </cell>
          <cell r="P3905">
            <v>2416475687</v>
          </cell>
        </row>
        <row r="3906">
          <cell r="H3906">
            <v>51090</v>
          </cell>
          <cell r="I3906">
            <v>0</v>
          </cell>
          <cell r="J3906" t="str">
            <v>RAM MEHAR</v>
          </cell>
          <cell r="K3906" t="str">
            <v>BALVAN SINGH</v>
          </cell>
          <cell r="L3906" t="str">
            <v>SECURITY GUARD</v>
          </cell>
          <cell r="M3906" t="str">
            <v>DL/11810/61606</v>
          </cell>
          <cell r="N3906">
            <v>100723881673</v>
          </cell>
          <cell r="O3906">
            <v>100723881673</v>
          </cell>
          <cell r="P3906">
            <v>2416475688</v>
          </cell>
        </row>
        <row r="3907">
          <cell r="H3907">
            <v>51093</v>
          </cell>
          <cell r="I3907">
            <v>0</v>
          </cell>
          <cell r="J3907" t="str">
            <v>SOMVEER</v>
          </cell>
          <cell r="K3907" t="str">
            <v>MANGERAM</v>
          </cell>
          <cell r="L3907" t="str">
            <v>SECURITY GUARD</v>
          </cell>
          <cell r="M3907" t="str">
            <v>DL/11810/61609</v>
          </cell>
          <cell r="N3907">
            <v>100724178246</v>
          </cell>
          <cell r="O3907">
            <v>100724178246</v>
          </cell>
          <cell r="P3907">
            <v>2416475678</v>
          </cell>
        </row>
        <row r="3908">
          <cell r="H3908">
            <v>51097</v>
          </cell>
          <cell r="I3908">
            <v>0</v>
          </cell>
          <cell r="J3908" t="str">
            <v>MANOJ KUMAR</v>
          </cell>
          <cell r="K3908" t="str">
            <v>KHAJAN SINGH</v>
          </cell>
          <cell r="L3908" t="str">
            <v>SECURITY GUARD</v>
          </cell>
          <cell r="M3908" t="str">
            <v>DL/11810/61613</v>
          </cell>
          <cell r="N3908">
            <v>100723973194</v>
          </cell>
          <cell r="O3908">
            <v>100723973194</v>
          </cell>
          <cell r="P3908">
            <v>2416475956</v>
          </cell>
        </row>
        <row r="3909">
          <cell r="H3909">
            <v>51110</v>
          </cell>
          <cell r="I3909">
            <v>0</v>
          </cell>
          <cell r="J3909" t="str">
            <v>SURESH</v>
          </cell>
          <cell r="K3909" t="str">
            <v>HAWAH SINGH</v>
          </cell>
          <cell r="L3909" t="str">
            <v>SECURITY GUARD</v>
          </cell>
          <cell r="M3909" t="str">
            <v>DL/11810/61625</v>
          </cell>
          <cell r="N3909">
            <v>100723776354</v>
          </cell>
          <cell r="O3909">
            <v>100723776354</v>
          </cell>
          <cell r="P3909">
            <v>2416475813</v>
          </cell>
        </row>
        <row r="3910">
          <cell r="H3910">
            <v>51113</v>
          </cell>
          <cell r="I3910">
            <v>0</v>
          </cell>
          <cell r="J3910" t="str">
            <v>PRADEEP</v>
          </cell>
          <cell r="K3910" t="str">
            <v>PREM SINGH</v>
          </cell>
          <cell r="L3910" t="str">
            <v>SECURITY GUARD</v>
          </cell>
          <cell r="M3910" t="str">
            <v>DL/11810/61628</v>
          </cell>
          <cell r="N3910">
            <v>100724522110</v>
          </cell>
          <cell r="O3910">
            <v>100724522110</v>
          </cell>
          <cell r="P3910">
            <v>2416475652</v>
          </cell>
        </row>
        <row r="3911">
          <cell r="H3911">
            <v>51116</v>
          </cell>
          <cell r="I3911">
            <v>0</v>
          </cell>
          <cell r="J3911" t="str">
            <v>BALRAJ SINGH</v>
          </cell>
          <cell r="K3911" t="str">
            <v>SHAMSHER SINGH</v>
          </cell>
          <cell r="L3911" t="str">
            <v>SECURITY GUARD</v>
          </cell>
          <cell r="M3911" t="str">
            <v>DL/11810/61631</v>
          </cell>
          <cell r="N3911">
            <v>100724949230</v>
          </cell>
          <cell r="O3911">
            <v>100724949230</v>
          </cell>
          <cell r="P3911">
            <v>2416475671</v>
          </cell>
        </row>
        <row r="3912">
          <cell r="H3912">
            <v>51120</v>
          </cell>
          <cell r="I3912">
            <v>0</v>
          </cell>
          <cell r="J3912" t="str">
            <v>SONU</v>
          </cell>
          <cell r="K3912" t="str">
            <v>SAJJAN KUMAR</v>
          </cell>
          <cell r="L3912" t="str">
            <v>SECURITY GUARD</v>
          </cell>
          <cell r="M3912" t="str">
            <v>DL/11810/61635</v>
          </cell>
          <cell r="N3912">
            <v>100724828733</v>
          </cell>
          <cell r="O3912">
            <v>100724828733</v>
          </cell>
          <cell r="P3912" t="str">
            <v>2416475659</v>
          </cell>
        </row>
        <row r="3913">
          <cell r="H3913">
            <v>51121</v>
          </cell>
          <cell r="I3913">
            <v>0</v>
          </cell>
          <cell r="J3913" t="str">
            <v>KHUSHI RAM</v>
          </cell>
          <cell r="K3913" t="str">
            <v>NATHU RAM</v>
          </cell>
          <cell r="L3913" t="str">
            <v>SECURITY GUARD</v>
          </cell>
          <cell r="M3913" t="str">
            <v>DL/11810/61636</v>
          </cell>
          <cell r="N3913">
            <v>100724381884</v>
          </cell>
          <cell r="O3913">
            <v>100724381884</v>
          </cell>
          <cell r="P3913">
            <v>2416475661</v>
          </cell>
        </row>
        <row r="3914">
          <cell r="H3914">
            <v>51129</v>
          </cell>
          <cell r="I3914">
            <v>0</v>
          </cell>
          <cell r="J3914" t="str">
            <v>RAJESH KUMAR</v>
          </cell>
          <cell r="K3914" t="str">
            <v>SHIGARA RAM</v>
          </cell>
          <cell r="L3914" t="str">
            <v>SECURITY GUARD</v>
          </cell>
          <cell r="M3914" t="str">
            <v>DL/11810/61642</v>
          </cell>
          <cell r="N3914">
            <v>100724975055</v>
          </cell>
          <cell r="O3914">
            <v>100724975055</v>
          </cell>
          <cell r="P3914">
            <v>2416475681</v>
          </cell>
        </row>
        <row r="3915">
          <cell r="H3915">
            <v>51130</v>
          </cell>
          <cell r="I3915">
            <v>0</v>
          </cell>
          <cell r="J3915" t="str">
            <v>KHARATI LAL</v>
          </cell>
          <cell r="K3915" t="str">
            <v>HIDAYAT RAM</v>
          </cell>
          <cell r="L3915" t="str">
            <v>SECURITY GUARD</v>
          </cell>
          <cell r="M3915" t="str">
            <v>DL/11810/61643</v>
          </cell>
          <cell r="N3915">
            <v>100723781114</v>
          </cell>
          <cell r="O3915">
            <v>100723781114</v>
          </cell>
          <cell r="P3915">
            <v>2416475683</v>
          </cell>
        </row>
        <row r="3916">
          <cell r="H3916">
            <v>51131</v>
          </cell>
          <cell r="I3916">
            <v>0</v>
          </cell>
          <cell r="J3916" t="str">
            <v>MANPREET SINGH</v>
          </cell>
          <cell r="K3916" t="str">
            <v>SURENDER SINGH</v>
          </cell>
          <cell r="L3916" t="str">
            <v>SECURITY GUARD</v>
          </cell>
          <cell r="M3916" t="str">
            <v>DL/11810/61644</v>
          </cell>
          <cell r="N3916">
            <v>100725119508</v>
          </cell>
          <cell r="O3916">
            <v>100725119508</v>
          </cell>
          <cell r="P3916">
            <v>2416475614</v>
          </cell>
        </row>
        <row r="3917">
          <cell r="H3917">
            <v>51133</v>
          </cell>
          <cell r="I3917">
            <v>0</v>
          </cell>
          <cell r="J3917" t="str">
            <v>PIYARE LAL</v>
          </cell>
          <cell r="K3917" t="str">
            <v>BIRU RAM</v>
          </cell>
          <cell r="L3917" t="str">
            <v>SECURITY GUARD</v>
          </cell>
          <cell r="M3917" t="str">
            <v>DL/11810/61646</v>
          </cell>
          <cell r="N3917">
            <v>100723447643</v>
          </cell>
          <cell r="O3917">
            <v>100723447643</v>
          </cell>
          <cell r="P3917">
            <v>2416475891</v>
          </cell>
        </row>
        <row r="3918">
          <cell r="H3918">
            <v>51318</v>
          </cell>
          <cell r="I3918">
            <v>0</v>
          </cell>
          <cell r="J3918" t="str">
            <v>RANJEET SINGH</v>
          </cell>
          <cell r="K3918" t="str">
            <v>KARTAR SINGH</v>
          </cell>
          <cell r="L3918" t="str">
            <v>GUNMAN</v>
          </cell>
          <cell r="M3918" t="str">
            <v>DL/11810/61748</v>
          </cell>
          <cell r="N3918">
            <v>100723951608</v>
          </cell>
          <cell r="O3918">
            <v>100723951608</v>
          </cell>
          <cell r="P3918">
            <v>2416475622</v>
          </cell>
        </row>
        <row r="3919">
          <cell r="H3919">
            <v>51319</v>
          </cell>
          <cell r="I3919">
            <v>0</v>
          </cell>
          <cell r="J3919" t="str">
            <v>MANJIT SINGH</v>
          </cell>
          <cell r="K3919" t="str">
            <v>NARMAIL SINGH</v>
          </cell>
          <cell r="L3919" t="str">
            <v>SECURITY GUARD</v>
          </cell>
          <cell r="M3919" t="str">
            <v>DL/11810/61749</v>
          </cell>
          <cell r="N3919">
            <v>100724373724</v>
          </cell>
          <cell r="O3919">
            <v>100724373724</v>
          </cell>
          <cell r="P3919">
            <v>2416475619</v>
          </cell>
        </row>
        <row r="3920">
          <cell r="H3920">
            <v>51321</v>
          </cell>
          <cell r="I3920">
            <v>0</v>
          </cell>
          <cell r="J3920" t="str">
            <v>KAMAL DEEP</v>
          </cell>
          <cell r="K3920" t="str">
            <v>GULAB SINGH</v>
          </cell>
          <cell r="L3920" t="str">
            <v>SECURITY GUARD</v>
          </cell>
          <cell r="M3920" t="str">
            <v>DL/11810/61751</v>
          </cell>
          <cell r="N3920">
            <v>100723726276</v>
          </cell>
          <cell r="O3920">
            <v>100723726276</v>
          </cell>
          <cell r="P3920">
            <v>2416475674</v>
          </cell>
        </row>
        <row r="3921">
          <cell r="H3921">
            <v>51324</v>
          </cell>
          <cell r="I3921">
            <v>0</v>
          </cell>
          <cell r="J3921" t="str">
            <v>NORANG SINGH</v>
          </cell>
          <cell r="K3921" t="str">
            <v>MALKIT SINGH</v>
          </cell>
          <cell r="L3921" t="str">
            <v>SECURITY GUARD</v>
          </cell>
          <cell r="M3921" t="str">
            <v>DL/11810/61754</v>
          </cell>
          <cell r="N3921">
            <v>100724167477</v>
          </cell>
          <cell r="O3921">
            <v>100724167477</v>
          </cell>
          <cell r="P3921">
            <v>2416475784</v>
          </cell>
        </row>
        <row r="3922">
          <cell r="H3922">
            <v>51327</v>
          </cell>
          <cell r="I3922">
            <v>0</v>
          </cell>
          <cell r="J3922" t="str">
            <v>RAJ KUMAR</v>
          </cell>
          <cell r="K3922" t="str">
            <v>ISHAM SINGH</v>
          </cell>
          <cell r="L3922" t="str">
            <v>SECURITY GUARD</v>
          </cell>
          <cell r="M3922" t="str">
            <v>DL/11810/61757</v>
          </cell>
          <cell r="N3922">
            <v>100723801732</v>
          </cell>
          <cell r="O3922">
            <v>100723801732</v>
          </cell>
          <cell r="P3922">
            <v>2416475686</v>
          </cell>
        </row>
        <row r="3923">
          <cell r="H3923">
            <v>51330</v>
          </cell>
          <cell r="I3923">
            <v>0</v>
          </cell>
          <cell r="J3923" t="str">
            <v>SATNAM SINGH</v>
          </cell>
          <cell r="K3923" t="str">
            <v>KARAM SINGH</v>
          </cell>
          <cell r="L3923" t="str">
            <v>SECURITY GUARD</v>
          </cell>
          <cell r="M3923" t="str">
            <v>DL/11810/61760</v>
          </cell>
          <cell r="N3923">
            <v>100723946811</v>
          </cell>
          <cell r="O3923">
            <v>100723946811</v>
          </cell>
          <cell r="P3923">
            <v>2416475666</v>
          </cell>
        </row>
        <row r="3924">
          <cell r="H3924">
            <v>51332</v>
          </cell>
          <cell r="I3924">
            <v>0</v>
          </cell>
          <cell r="J3924" t="str">
            <v>RAMESH KUMAR</v>
          </cell>
          <cell r="K3924" t="str">
            <v>SIYA RAM</v>
          </cell>
          <cell r="L3924" t="str">
            <v>SECURITY GUARD</v>
          </cell>
          <cell r="M3924" t="str">
            <v>DL/11810/61762</v>
          </cell>
          <cell r="N3924">
            <v>100725041121</v>
          </cell>
          <cell r="O3924">
            <v>100725041121</v>
          </cell>
          <cell r="P3924">
            <v>2416475699</v>
          </cell>
        </row>
        <row r="3925">
          <cell r="H3925">
            <v>51333</v>
          </cell>
          <cell r="I3925">
            <v>0</v>
          </cell>
          <cell r="J3925" t="str">
            <v>GURPRIT SINGH</v>
          </cell>
          <cell r="K3925" t="str">
            <v>AVTAR SINGH</v>
          </cell>
          <cell r="L3925" t="str">
            <v>SECURITY GUARD</v>
          </cell>
          <cell r="M3925" t="str">
            <v>DL/11810/61763</v>
          </cell>
          <cell r="N3925">
            <v>100723305440</v>
          </cell>
          <cell r="O3925">
            <v>100723305440</v>
          </cell>
          <cell r="P3925">
            <v>2416475617</v>
          </cell>
        </row>
        <row r="3926">
          <cell r="H3926">
            <v>51335</v>
          </cell>
          <cell r="I3926">
            <v>0</v>
          </cell>
          <cell r="J3926" t="str">
            <v>GURNAM</v>
          </cell>
          <cell r="K3926" t="str">
            <v>JASMER SINGH</v>
          </cell>
          <cell r="L3926" t="str">
            <v>SECURITY GUARD</v>
          </cell>
          <cell r="M3926" t="str">
            <v>DL/11810/61765</v>
          </cell>
          <cell r="N3926">
            <v>100723846913</v>
          </cell>
          <cell r="O3926">
            <v>100723846913</v>
          </cell>
          <cell r="P3926">
            <v>2416475669</v>
          </cell>
        </row>
        <row r="3927">
          <cell r="H3927">
            <v>51336</v>
          </cell>
          <cell r="I3927">
            <v>0</v>
          </cell>
          <cell r="J3927" t="str">
            <v>JAGDEEP RAJ</v>
          </cell>
          <cell r="K3927" t="str">
            <v>KARISHAN LAL</v>
          </cell>
          <cell r="L3927" t="str">
            <v>SECURITY GUARD</v>
          </cell>
          <cell r="M3927" t="str">
            <v>DL/11810/61766</v>
          </cell>
          <cell r="N3927">
            <v>100723949335</v>
          </cell>
          <cell r="O3927">
            <v>100723949335</v>
          </cell>
          <cell r="P3927">
            <v>2416475672</v>
          </cell>
        </row>
        <row r="3928">
          <cell r="H3928">
            <v>51482</v>
          </cell>
          <cell r="I3928">
            <v>0</v>
          </cell>
          <cell r="J3928" t="str">
            <v>BALWINDER KUMAR</v>
          </cell>
          <cell r="K3928" t="str">
            <v>SATPAL SINGH</v>
          </cell>
          <cell r="L3928" t="str">
            <v>SECURITY GUARD</v>
          </cell>
          <cell r="M3928" t="str">
            <v>DL/11810/62060</v>
          </cell>
          <cell r="N3928">
            <v>100724880994</v>
          </cell>
          <cell r="O3928">
            <v>100724880994</v>
          </cell>
          <cell r="P3928">
            <v>2416557801</v>
          </cell>
        </row>
        <row r="3929">
          <cell r="H3929">
            <v>51610</v>
          </cell>
          <cell r="I3929">
            <v>0</v>
          </cell>
          <cell r="J3929" t="str">
            <v>AMRIK SINGH</v>
          </cell>
          <cell r="K3929" t="str">
            <v>JAI SINGH</v>
          </cell>
          <cell r="L3929" t="str">
            <v>SECURITY GUARD</v>
          </cell>
          <cell r="M3929" t="str">
            <v>DL/11810/62120</v>
          </cell>
          <cell r="N3929">
            <v>100723832847</v>
          </cell>
          <cell r="O3929">
            <v>100723832847</v>
          </cell>
          <cell r="P3929">
            <v>2416557802</v>
          </cell>
        </row>
        <row r="3930">
          <cell r="H3930">
            <v>51691</v>
          </cell>
          <cell r="I3930">
            <v>0</v>
          </cell>
          <cell r="J3930" t="str">
            <v>MANGE RAM</v>
          </cell>
          <cell r="K3930" t="str">
            <v>SATRAM</v>
          </cell>
          <cell r="L3930" t="str">
            <v>SECURITY GUARD</v>
          </cell>
          <cell r="M3930" t="str">
            <v>DL/11810/62170</v>
          </cell>
          <cell r="N3930">
            <v>100724881183</v>
          </cell>
          <cell r="O3930">
            <v>100724881183</v>
          </cell>
          <cell r="P3930">
            <v>1713281123</v>
          </cell>
        </row>
        <row r="3931">
          <cell r="H3931">
            <v>52103</v>
          </cell>
          <cell r="I3931">
            <v>0</v>
          </cell>
          <cell r="J3931" t="str">
            <v>NARESH</v>
          </cell>
          <cell r="K3931" t="str">
            <v>SATTA RAM</v>
          </cell>
          <cell r="L3931" t="str">
            <v>SECURITY GUARD</v>
          </cell>
          <cell r="M3931" t="str">
            <v>DL/11810/62881</v>
          </cell>
          <cell r="N3931">
            <v>100724881668</v>
          </cell>
          <cell r="O3931">
            <v>100724881668</v>
          </cell>
          <cell r="P3931">
            <v>2415589966</v>
          </cell>
        </row>
        <row r="3932">
          <cell r="H3932">
            <v>53152</v>
          </cell>
          <cell r="I3932">
            <v>0</v>
          </cell>
          <cell r="J3932" t="str">
            <v>BABLU MALIK</v>
          </cell>
          <cell r="K3932" t="str">
            <v>SARDARA SINGH</v>
          </cell>
          <cell r="L3932" t="str">
            <v>SECURITY GUARD</v>
          </cell>
          <cell r="M3932" t="str">
            <v>DL/11810/63406</v>
          </cell>
          <cell r="N3932">
            <v>100724052424</v>
          </cell>
          <cell r="O3932">
            <v>100724052424</v>
          </cell>
          <cell r="P3932">
            <v>2416519321</v>
          </cell>
        </row>
        <row r="3933">
          <cell r="H3933">
            <v>53892</v>
          </cell>
          <cell r="I3933">
            <v>0</v>
          </cell>
          <cell r="J3933" t="str">
            <v>KRISHAN LAL</v>
          </cell>
          <cell r="K3933" t="str">
            <v>AMAR SINGH</v>
          </cell>
          <cell r="L3933" t="str">
            <v>SECURITY GUARD</v>
          </cell>
          <cell r="M3933" t="str">
            <v>DL/11810/64124</v>
          </cell>
          <cell r="N3933">
            <v>100723223499</v>
          </cell>
          <cell r="O3933">
            <v>100723223499</v>
          </cell>
          <cell r="P3933">
            <v>2416527191</v>
          </cell>
        </row>
        <row r="3934">
          <cell r="H3934">
            <v>53983</v>
          </cell>
          <cell r="I3934">
            <v>0</v>
          </cell>
          <cell r="J3934" t="str">
            <v>PEER KUMAR</v>
          </cell>
          <cell r="K3934" t="str">
            <v>NARESH KUMAR</v>
          </cell>
          <cell r="L3934" t="str">
            <v>SECURITY GUARD</v>
          </cell>
          <cell r="M3934" t="str">
            <v>DL/11810/64126</v>
          </cell>
          <cell r="N3934">
            <v>100724371590</v>
          </cell>
          <cell r="O3934">
            <v>100724371590</v>
          </cell>
          <cell r="P3934">
            <v>2416563236</v>
          </cell>
        </row>
        <row r="3935">
          <cell r="H3935">
            <v>54504</v>
          </cell>
          <cell r="I3935">
            <v>0</v>
          </cell>
          <cell r="J3935" t="str">
            <v>SAOURAV</v>
          </cell>
          <cell r="K3935" t="str">
            <v>JODH SINGH</v>
          </cell>
          <cell r="L3935" t="str">
            <v>SECURITY GUARD</v>
          </cell>
          <cell r="M3935" t="str">
            <v>DL/11810/64521</v>
          </cell>
          <cell r="N3935">
            <v>100723872874</v>
          </cell>
          <cell r="O3935">
            <v>100723872874</v>
          </cell>
          <cell r="P3935">
            <v>2416557495</v>
          </cell>
        </row>
        <row r="3936">
          <cell r="H3936">
            <v>55613</v>
          </cell>
          <cell r="I3936">
            <v>0</v>
          </cell>
          <cell r="J3936" t="str">
            <v>JASVINDER</v>
          </cell>
          <cell r="K3936" t="str">
            <v>SURAJ BHAN</v>
          </cell>
          <cell r="L3936" t="str">
            <v>SECURITY GUARD</v>
          </cell>
          <cell r="M3936" t="str">
            <v>DL/11810/67457</v>
          </cell>
          <cell r="N3936">
            <v>100635583074</v>
          </cell>
          <cell r="O3936">
            <v>100635583074</v>
          </cell>
          <cell r="P3936">
            <v>2416579328</v>
          </cell>
        </row>
        <row r="3937">
          <cell r="H3937">
            <v>56034</v>
          </cell>
          <cell r="I3937">
            <v>0</v>
          </cell>
          <cell r="J3937" t="str">
            <v>LACHHMAN SINGH</v>
          </cell>
          <cell r="K3937" t="str">
            <v>ETWARI RAM</v>
          </cell>
          <cell r="L3937" t="str">
            <v>GUNMAN</v>
          </cell>
          <cell r="M3937" t="str">
            <v>DL/11810/67791</v>
          </cell>
          <cell r="N3937">
            <v>100703746002</v>
          </cell>
          <cell r="O3937">
            <v>100703746002</v>
          </cell>
          <cell r="P3937">
            <v>2416592215</v>
          </cell>
        </row>
        <row r="3938">
          <cell r="H3938">
            <v>56616</v>
          </cell>
          <cell r="I3938">
            <v>0</v>
          </cell>
          <cell r="J3938" t="str">
            <v>PALWINDER SINGH</v>
          </cell>
          <cell r="K3938">
            <v>0</v>
          </cell>
          <cell r="L3938" t="str">
            <v>SECURITY GUARD</v>
          </cell>
          <cell r="M3938" t="str">
            <v>DL/11810/68156</v>
          </cell>
          <cell r="N3938">
            <v>100703439445</v>
          </cell>
          <cell r="O3938">
            <v>100703439445</v>
          </cell>
          <cell r="P3938">
            <v>2416600001</v>
          </cell>
        </row>
        <row r="3939">
          <cell r="H3939">
            <v>56941</v>
          </cell>
          <cell r="I3939">
            <v>0</v>
          </cell>
          <cell r="J3939" t="str">
            <v>PARVESH</v>
          </cell>
          <cell r="K3939" t="str">
            <v>RATLAM SINGH</v>
          </cell>
          <cell r="L3939" t="str">
            <v>GUNMAN</v>
          </cell>
          <cell r="M3939" t="str">
            <v>DL/11810/68759</v>
          </cell>
          <cell r="N3939">
            <v>100745952991</v>
          </cell>
          <cell r="O3939">
            <v>100745952991</v>
          </cell>
          <cell r="P3939">
            <v>2416612666</v>
          </cell>
        </row>
        <row r="3940">
          <cell r="H3940">
            <v>57203</v>
          </cell>
          <cell r="I3940">
            <v>0</v>
          </cell>
          <cell r="J3940" t="str">
            <v>PARDEEP</v>
          </cell>
          <cell r="K3940" t="str">
            <v>CHARAN SINGH</v>
          </cell>
          <cell r="L3940" t="str">
            <v>GUNMAN</v>
          </cell>
          <cell r="M3940" t="str">
            <v>DL/11810/69541</v>
          </cell>
          <cell r="N3940">
            <v>100745394539</v>
          </cell>
          <cell r="O3940">
            <v>100745394539</v>
          </cell>
          <cell r="P3940">
            <v>2416619777</v>
          </cell>
        </row>
        <row r="3941">
          <cell r="H3941">
            <v>57204</v>
          </cell>
          <cell r="I3941">
            <v>0</v>
          </cell>
          <cell r="J3941" t="str">
            <v>KRISHAN KUMAR</v>
          </cell>
          <cell r="K3941" t="str">
            <v>TARA CHAND</v>
          </cell>
          <cell r="L3941" t="str">
            <v>GUNMAN</v>
          </cell>
          <cell r="M3941" t="str">
            <v>DL/11810/69542</v>
          </cell>
          <cell r="N3941">
            <v>100746134979</v>
          </cell>
          <cell r="O3941">
            <v>100746134979</v>
          </cell>
          <cell r="P3941">
            <v>2416619780</v>
          </cell>
        </row>
        <row r="3942">
          <cell r="H3942">
            <v>57597</v>
          </cell>
          <cell r="I3942">
            <v>0</v>
          </cell>
          <cell r="J3942" t="str">
            <v>TARSEM KUMAR</v>
          </cell>
          <cell r="K3942" t="str">
            <v>SITA RAM</v>
          </cell>
          <cell r="L3942" t="str">
            <v>SECURITY GUARD</v>
          </cell>
          <cell r="M3942" t="str">
            <v>DL/11810/69785</v>
          </cell>
          <cell r="N3942">
            <v>100957627091</v>
          </cell>
          <cell r="O3942">
            <v>100957627091</v>
          </cell>
          <cell r="P3942">
            <v>2416635481</v>
          </cell>
        </row>
        <row r="3943">
          <cell r="H3943">
            <v>58085</v>
          </cell>
          <cell r="I3943">
            <v>0</v>
          </cell>
          <cell r="J3943" t="str">
            <v>AKBAR KHAN</v>
          </cell>
          <cell r="K3943" t="str">
            <v>JODHA KHAN</v>
          </cell>
          <cell r="L3943" t="str">
            <v>SECURITY GUARD</v>
          </cell>
          <cell r="M3943" t="str">
            <v>DL/11810/70217</v>
          </cell>
          <cell r="N3943">
            <v>100957626716</v>
          </cell>
          <cell r="O3943">
            <v>100957626716</v>
          </cell>
          <cell r="P3943">
            <v>6923617060</v>
          </cell>
        </row>
        <row r="3944">
          <cell r="H3944">
            <v>58101</v>
          </cell>
          <cell r="I3944">
            <v>0</v>
          </cell>
          <cell r="J3944" t="str">
            <v>SANDEEP</v>
          </cell>
          <cell r="K3944" t="str">
            <v>SADHU RAM</v>
          </cell>
          <cell r="L3944" t="str">
            <v>SECURITY GUARD</v>
          </cell>
          <cell r="M3944" t="str">
            <v>DL/11810/70251</v>
          </cell>
          <cell r="N3944">
            <v>100957626873</v>
          </cell>
          <cell r="O3944">
            <v>100957626873</v>
          </cell>
          <cell r="P3944">
            <v>2416653037</v>
          </cell>
        </row>
        <row r="3945">
          <cell r="H3945">
            <v>58215</v>
          </cell>
          <cell r="I3945">
            <v>0</v>
          </cell>
          <cell r="J3945" t="str">
            <v>MALKIT SINGH</v>
          </cell>
          <cell r="K3945" t="str">
            <v>ISHWAR CHAND</v>
          </cell>
          <cell r="L3945" t="str">
            <v>SECURITY GUARD</v>
          </cell>
          <cell r="M3945">
            <v>0</v>
          </cell>
          <cell r="N3945">
            <v>100991118884</v>
          </cell>
          <cell r="O3945">
            <v>100991118884</v>
          </cell>
          <cell r="P3945">
            <v>2416724324</v>
          </cell>
        </row>
        <row r="3946">
          <cell r="H3946">
            <v>58335</v>
          </cell>
          <cell r="I3946">
            <v>0</v>
          </cell>
          <cell r="J3946" t="str">
            <v>AMARJEET</v>
          </cell>
          <cell r="K3946" t="str">
            <v>RADHE SHYAM</v>
          </cell>
          <cell r="L3946" t="str">
            <v>GUNMAN</v>
          </cell>
          <cell r="M3946" t="str">
            <v>DL/11810/101003</v>
          </cell>
          <cell r="N3946">
            <v>100990621301</v>
          </cell>
          <cell r="O3946">
            <v>100990621301</v>
          </cell>
          <cell r="P3946">
            <v>2416666341</v>
          </cell>
        </row>
        <row r="3947">
          <cell r="H3947">
            <v>58906</v>
          </cell>
          <cell r="I3947">
            <v>0</v>
          </cell>
          <cell r="J3947" t="str">
            <v>SANJEEV</v>
          </cell>
          <cell r="K3947" t="str">
            <v>RAJPAL SINGH</v>
          </cell>
          <cell r="L3947" t="str">
            <v>SECURITY GUARD</v>
          </cell>
          <cell r="M3947">
            <v>0</v>
          </cell>
          <cell r="N3947">
            <v>101071978278</v>
          </cell>
          <cell r="O3947">
            <v>101071978278</v>
          </cell>
          <cell r="P3947">
            <v>2416699386</v>
          </cell>
        </row>
        <row r="3948">
          <cell r="H3948">
            <v>58907</v>
          </cell>
          <cell r="I3948">
            <v>0</v>
          </cell>
          <cell r="J3948" t="str">
            <v>SUSHIL</v>
          </cell>
          <cell r="K3948" t="str">
            <v>KALIRAM</v>
          </cell>
          <cell r="L3948" t="str">
            <v>SECURITY GUARD</v>
          </cell>
          <cell r="M3948">
            <v>0</v>
          </cell>
          <cell r="N3948">
            <v>101071977942</v>
          </cell>
          <cell r="O3948">
            <v>101071977942</v>
          </cell>
          <cell r="P3948">
            <v>2416699382</v>
          </cell>
        </row>
        <row r="3949">
          <cell r="H3949">
            <v>61723</v>
          </cell>
          <cell r="I3949">
            <v>0</v>
          </cell>
          <cell r="J3949" t="str">
            <v>SHIV KUMAR</v>
          </cell>
          <cell r="K3949" t="str">
            <v>BANARASI DAS</v>
          </cell>
          <cell r="L3949" t="str">
            <v>SECURITY GUARD</v>
          </cell>
          <cell r="M3949">
            <v>0</v>
          </cell>
          <cell r="N3949">
            <v>101115643389</v>
          </cell>
          <cell r="O3949">
            <v>101115643389</v>
          </cell>
          <cell r="P3949">
            <v>2416724327</v>
          </cell>
        </row>
        <row r="3950">
          <cell r="H3950">
            <v>61724</v>
          </cell>
          <cell r="I3950">
            <v>0</v>
          </cell>
          <cell r="J3950" t="str">
            <v>SONU</v>
          </cell>
          <cell r="K3950" t="str">
            <v>TEJPAL</v>
          </cell>
          <cell r="L3950" t="str">
            <v>SECURITY GUARD</v>
          </cell>
          <cell r="M3950">
            <v>0</v>
          </cell>
          <cell r="N3950">
            <v>101115643370</v>
          </cell>
          <cell r="O3950">
            <v>101115643370</v>
          </cell>
          <cell r="P3950">
            <v>2416809943</v>
          </cell>
        </row>
        <row r="3951">
          <cell r="H3951">
            <v>62040</v>
          </cell>
          <cell r="I3951">
            <v>0</v>
          </cell>
          <cell r="J3951" t="str">
            <v>SUBHASH CHANDER</v>
          </cell>
          <cell r="K3951" t="str">
            <v>HARDEVA</v>
          </cell>
          <cell r="L3951" t="str">
            <v>SECURITY GUARD</v>
          </cell>
          <cell r="M3951">
            <v>0</v>
          </cell>
          <cell r="N3951">
            <v>101146514791</v>
          </cell>
          <cell r="O3951">
            <v>101146514791</v>
          </cell>
          <cell r="P3951">
            <v>2416816224</v>
          </cell>
        </row>
        <row r="3952">
          <cell r="H3952">
            <v>62143</v>
          </cell>
          <cell r="I3952">
            <v>0</v>
          </cell>
          <cell r="J3952" t="str">
            <v>KARNJEET</v>
          </cell>
          <cell r="K3952" t="str">
            <v>RAJ MAHENDER</v>
          </cell>
          <cell r="L3952" t="str">
            <v>SECURITY GUARD</v>
          </cell>
          <cell r="M3952">
            <v>0</v>
          </cell>
          <cell r="N3952">
            <v>101146512987</v>
          </cell>
          <cell r="O3952">
            <v>101146512987</v>
          </cell>
          <cell r="P3952">
            <v>6927133106</v>
          </cell>
        </row>
        <row r="3953">
          <cell r="H3953">
            <v>62295</v>
          </cell>
          <cell r="I3953">
            <v>0</v>
          </cell>
          <cell r="J3953" t="str">
            <v>MANDIR SINGH</v>
          </cell>
          <cell r="K3953" t="str">
            <v>SHER SINGH</v>
          </cell>
          <cell r="L3953" t="str">
            <v>SECURITY GUARD</v>
          </cell>
          <cell r="M3953">
            <v>0</v>
          </cell>
          <cell r="N3953">
            <v>101134625893</v>
          </cell>
          <cell r="O3953">
            <v>101134625893</v>
          </cell>
          <cell r="P3953">
            <v>2416784884</v>
          </cell>
        </row>
        <row r="3954">
          <cell r="H3954">
            <v>62299</v>
          </cell>
          <cell r="I3954">
            <v>0</v>
          </cell>
          <cell r="J3954" t="str">
            <v>NAFE SINGH</v>
          </cell>
          <cell r="K3954" t="str">
            <v>JAGAT SINGH</v>
          </cell>
          <cell r="L3954" t="str">
            <v>SECURITY GUARD</v>
          </cell>
          <cell r="M3954">
            <v>0</v>
          </cell>
          <cell r="N3954">
            <v>100704480624</v>
          </cell>
          <cell r="O3954">
            <v>100704480624</v>
          </cell>
          <cell r="P3954">
            <v>2416736336</v>
          </cell>
        </row>
        <row r="3955">
          <cell r="H3955">
            <v>62300</v>
          </cell>
          <cell r="I3955">
            <v>0</v>
          </cell>
          <cell r="J3955" t="str">
            <v>SANDEEP</v>
          </cell>
          <cell r="K3955" t="str">
            <v>SUBE SINGH</v>
          </cell>
          <cell r="L3955" t="str">
            <v>SECURITY GUARD</v>
          </cell>
          <cell r="M3955">
            <v>0</v>
          </cell>
          <cell r="N3955">
            <v>101115643614</v>
          </cell>
          <cell r="O3955">
            <v>101115643614</v>
          </cell>
          <cell r="P3955">
            <v>2416736364</v>
          </cell>
        </row>
        <row r="3956">
          <cell r="H3956">
            <v>62301</v>
          </cell>
          <cell r="I3956">
            <v>0</v>
          </cell>
          <cell r="J3956" t="str">
            <v>TARSEM</v>
          </cell>
          <cell r="K3956" t="str">
            <v>JAGDISH</v>
          </cell>
          <cell r="L3956" t="str">
            <v>SECURITY GUARD</v>
          </cell>
          <cell r="M3956">
            <v>0</v>
          </cell>
          <cell r="N3956">
            <v>101134625903</v>
          </cell>
          <cell r="O3956">
            <v>101134625903</v>
          </cell>
          <cell r="P3956">
            <v>2416736340</v>
          </cell>
        </row>
        <row r="3957">
          <cell r="H3957">
            <v>62302</v>
          </cell>
          <cell r="I3957">
            <v>0</v>
          </cell>
          <cell r="J3957" t="str">
            <v>VIRENDER</v>
          </cell>
          <cell r="K3957" t="str">
            <v>LAL BAHADUR</v>
          </cell>
          <cell r="L3957" t="str">
            <v>SECURITY GUARD</v>
          </cell>
          <cell r="M3957">
            <v>0</v>
          </cell>
          <cell r="N3957">
            <v>101134625957</v>
          </cell>
          <cell r="O3957">
            <v>101134625957</v>
          </cell>
          <cell r="P3957">
            <v>2416736348</v>
          </cell>
        </row>
        <row r="3958">
          <cell r="H3958">
            <v>62308</v>
          </cell>
          <cell r="I3958">
            <v>0</v>
          </cell>
          <cell r="J3958" t="str">
            <v>AJIT</v>
          </cell>
          <cell r="K3958" t="str">
            <v>BARU RAM</v>
          </cell>
          <cell r="L3958" t="str">
            <v>SECURITY GUARD</v>
          </cell>
          <cell r="M3958">
            <v>0</v>
          </cell>
          <cell r="N3958">
            <v>101134625926</v>
          </cell>
          <cell r="O3958">
            <v>101134625926</v>
          </cell>
          <cell r="P3958">
            <v>2416736346</v>
          </cell>
        </row>
        <row r="3959">
          <cell r="H3959">
            <v>62666</v>
          </cell>
          <cell r="I3959">
            <v>0</v>
          </cell>
          <cell r="J3959" t="str">
            <v>NEERAJ KUMAR</v>
          </cell>
          <cell r="K3959" t="str">
            <v>SURINDER KUMAR</v>
          </cell>
          <cell r="L3959" t="str">
            <v>SECURITY GUARD</v>
          </cell>
          <cell r="M3959">
            <v>0</v>
          </cell>
          <cell r="N3959">
            <v>101153244676</v>
          </cell>
          <cell r="O3959">
            <v>101153244676</v>
          </cell>
          <cell r="P3959">
            <v>2416756401</v>
          </cell>
        </row>
        <row r="3960">
          <cell r="H3960">
            <v>62738</v>
          </cell>
          <cell r="I3960">
            <v>0</v>
          </cell>
          <cell r="J3960" t="str">
            <v>DHANRAJ</v>
          </cell>
          <cell r="K3960" t="str">
            <v>RAMPAT</v>
          </cell>
          <cell r="L3960" t="str">
            <v>SECURITY GUARD</v>
          </cell>
          <cell r="M3960">
            <v>0</v>
          </cell>
          <cell r="N3960">
            <v>101191499282</v>
          </cell>
          <cell r="O3960">
            <v>101191499282</v>
          </cell>
          <cell r="P3960">
            <v>6927560359</v>
          </cell>
        </row>
        <row r="3961">
          <cell r="H3961">
            <v>62939</v>
          </cell>
          <cell r="I3961">
            <v>0</v>
          </cell>
          <cell r="J3961" t="str">
            <v>SURENDER</v>
          </cell>
          <cell r="K3961" t="str">
            <v>JILE SINGH</v>
          </cell>
          <cell r="L3961" t="str">
            <v>SECURITY GUARD</v>
          </cell>
          <cell r="M3961">
            <v>0</v>
          </cell>
          <cell r="N3961">
            <v>101204799707</v>
          </cell>
          <cell r="O3961">
            <v>101204799707</v>
          </cell>
          <cell r="P3961">
            <v>2416794744</v>
          </cell>
        </row>
        <row r="3962">
          <cell r="H3962">
            <v>63386</v>
          </cell>
          <cell r="I3962">
            <v>0</v>
          </cell>
          <cell r="J3962" t="str">
            <v>GURVINDER SINGH</v>
          </cell>
          <cell r="K3962" t="str">
            <v>BALVINDER</v>
          </cell>
          <cell r="L3962" t="str">
            <v>SECURITY GUARD</v>
          </cell>
          <cell r="M3962">
            <v>0</v>
          </cell>
          <cell r="N3962">
            <v>100463994632</v>
          </cell>
          <cell r="O3962">
            <v>100463994632</v>
          </cell>
          <cell r="P3962">
            <v>2416794747</v>
          </cell>
        </row>
        <row r="3963">
          <cell r="H3963">
            <v>63717</v>
          </cell>
          <cell r="I3963">
            <v>0</v>
          </cell>
          <cell r="J3963" t="str">
            <v>RAJESH</v>
          </cell>
          <cell r="K3963" t="str">
            <v>VIDYA NAND</v>
          </cell>
          <cell r="L3963" t="str">
            <v>SECURITY GUARD</v>
          </cell>
          <cell r="M3963">
            <v>0</v>
          </cell>
          <cell r="N3963">
            <v>101224679546</v>
          </cell>
          <cell r="O3963">
            <v>101224679546</v>
          </cell>
          <cell r="P3963">
            <v>2416809945</v>
          </cell>
        </row>
        <row r="3964">
          <cell r="H3964">
            <v>63718</v>
          </cell>
          <cell r="I3964">
            <v>0</v>
          </cell>
          <cell r="J3964" t="str">
            <v>SHISHRAM</v>
          </cell>
          <cell r="K3964" t="str">
            <v>BHISHMBER DAYAL</v>
          </cell>
          <cell r="L3964" t="str">
            <v>SECURITY GUARD</v>
          </cell>
          <cell r="M3964">
            <v>0</v>
          </cell>
          <cell r="N3964">
            <v>101224679551</v>
          </cell>
          <cell r="O3964">
            <v>101224679551</v>
          </cell>
          <cell r="P3964">
            <v>2416809944</v>
          </cell>
        </row>
        <row r="3965">
          <cell r="H3965">
            <v>64125</v>
          </cell>
          <cell r="I3965">
            <v>0</v>
          </cell>
          <cell r="J3965" t="str">
            <v>PAWAN</v>
          </cell>
          <cell r="K3965" t="str">
            <v>DHARAM SINGH</v>
          </cell>
          <cell r="L3965" t="str">
            <v>SECURITY GUARD</v>
          </cell>
          <cell r="M3965">
            <v>0</v>
          </cell>
          <cell r="N3965">
            <v>101237280332</v>
          </cell>
          <cell r="O3965">
            <v>101237280332</v>
          </cell>
          <cell r="P3965">
            <v>2416816136</v>
          </cell>
        </row>
        <row r="3966">
          <cell r="H3966">
            <v>64331</v>
          </cell>
          <cell r="I3966">
            <v>0</v>
          </cell>
          <cell r="J3966" t="str">
            <v>MONU</v>
          </cell>
          <cell r="K3966" t="str">
            <v>KRISHAN</v>
          </cell>
          <cell r="L3966" t="str">
            <v>SECURITY GUARD</v>
          </cell>
          <cell r="M3966">
            <v>0</v>
          </cell>
          <cell r="N3966">
            <v>101237280350</v>
          </cell>
          <cell r="O3966">
            <v>101237280350</v>
          </cell>
          <cell r="P3966">
            <v>2416819393</v>
          </cell>
        </row>
        <row r="3967">
          <cell r="H3967">
            <v>64332</v>
          </cell>
          <cell r="I3967">
            <v>0</v>
          </cell>
          <cell r="J3967" t="str">
            <v>RAJESH</v>
          </cell>
          <cell r="K3967" t="str">
            <v>JAGGNA</v>
          </cell>
          <cell r="L3967" t="str">
            <v>SECURITY GUARD</v>
          </cell>
          <cell r="M3967">
            <v>0</v>
          </cell>
          <cell r="N3967">
            <v>101241842586</v>
          </cell>
          <cell r="O3967">
            <v>101241842586</v>
          </cell>
          <cell r="P3967">
            <v>1323175835</v>
          </cell>
        </row>
        <row r="3968">
          <cell r="H3968">
            <v>64333</v>
          </cell>
          <cell r="I3968">
            <v>0</v>
          </cell>
          <cell r="J3968" t="str">
            <v>NARESH</v>
          </cell>
          <cell r="K3968" t="str">
            <v>AFSAR SINGH</v>
          </cell>
          <cell r="L3968" t="str">
            <v>SECURITY GUARD</v>
          </cell>
          <cell r="M3968">
            <v>0</v>
          </cell>
          <cell r="N3968">
            <v>101237280321</v>
          </cell>
          <cell r="O3968">
            <v>101237280321</v>
          </cell>
          <cell r="P3968">
            <v>2416819391</v>
          </cell>
        </row>
        <row r="3969">
          <cell r="H3969">
            <v>64571</v>
          </cell>
          <cell r="I3969">
            <v>0</v>
          </cell>
          <cell r="J3969" t="str">
            <v>SATBIR SINGH</v>
          </cell>
          <cell r="K3969" t="str">
            <v>HATHARA SINGH</v>
          </cell>
          <cell r="L3969" t="str">
            <v>SECURITY GUARD</v>
          </cell>
          <cell r="M3969">
            <v>0</v>
          </cell>
          <cell r="N3969">
            <v>101352092469</v>
          </cell>
          <cell r="O3969">
            <v>101352092469</v>
          </cell>
          <cell r="P3969">
            <v>2416833336</v>
          </cell>
        </row>
        <row r="3970">
          <cell r="H3970">
            <v>65148</v>
          </cell>
          <cell r="I3970">
            <v>0</v>
          </cell>
          <cell r="J3970" t="str">
            <v>RAKESH KUMAR</v>
          </cell>
          <cell r="K3970" t="str">
            <v>RAMESH KUMAR</v>
          </cell>
          <cell r="L3970" t="str">
            <v>SECURITY GUARD</v>
          </cell>
          <cell r="M3970">
            <v>0</v>
          </cell>
          <cell r="N3970">
            <v>101352093314</v>
          </cell>
          <cell r="O3970">
            <v>101352093314</v>
          </cell>
          <cell r="P3970">
            <v>2416844472</v>
          </cell>
        </row>
        <row r="3971">
          <cell r="H3971">
            <v>65230</v>
          </cell>
          <cell r="I3971">
            <v>0</v>
          </cell>
          <cell r="J3971" t="str">
            <v>ASHOK</v>
          </cell>
          <cell r="K3971" t="str">
            <v>Hoshiyar Singh</v>
          </cell>
          <cell r="L3971" t="str">
            <v>SECURITY GUARD1</v>
          </cell>
          <cell r="M3971">
            <v>0</v>
          </cell>
          <cell r="N3971">
            <v>101269556419</v>
          </cell>
          <cell r="O3971">
            <v>101269556419</v>
          </cell>
          <cell r="P3971">
            <v>1323267956</v>
          </cell>
        </row>
        <row r="3972">
          <cell r="H3972">
            <v>65732</v>
          </cell>
          <cell r="I3972">
            <v>0</v>
          </cell>
          <cell r="J3972" t="str">
            <v>MUKESH KUMAR</v>
          </cell>
          <cell r="K3972" t="str">
            <v>MAHA SINGH</v>
          </cell>
          <cell r="L3972" t="str">
            <v>SECURITY GUARD</v>
          </cell>
          <cell r="M3972">
            <v>0</v>
          </cell>
          <cell r="N3972">
            <v>101352092371</v>
          </cell>
          <cell r="O3972">
            <v>101352092371</v>
          </cell>
          <cell r="P3972">
            <v>2416856378</v>
          </cell>
        </row>
        <row r="3973">
          <cell r="H3973">
            <v>66853</v>
          </cell>
          <cell r="I3973">
            <v>0</v>
          </cell>
          <cell r="J3973" t="str">
            <v>JAGTAR</v>
          </cell>
          <cell r="K3973" t="str">
            <v>PRITAM SINGH</v>
          </cell>
          <cell r="L3973" t="str">
            <v>SECURITY GUARD</v>
          </cell>
          <cell r="M3973">
            <v>0</v>
          </cell>
          <cell r="N3973">
            <v>100957626904</v>
          </cell>
          <cell r="O3973">
            <v>100957626904</v>
          </cell>
          <cell r="P3973">
            <v>2416880797</v>
          </cell>
        </row>
        <row r="3974">
          <cell r="H3974">
            <v>66854</v>
          </cell>
          <cell r="I3974">
            <v>0</v>
          </cell>
          <cell r="J3974" t="str">
            <v>SURESH</v>
          </cell>
          <cell r="K3974" t="str">
            <v>SUBE SINGH</v>
          </cell>
          <cell r="L3974" t="str">
            <v>SECURITY GUARD</v>
          </cell>
          <cell r="M3974">
            <v>0</v>
          </cell>
          <cell r="N3974">
            <v>101352092430</v>
          </cell>
          <cell r="O3974">
            <v>101352092430</v>
          </cell>
          <cell r="P3974">
            <v>2416880802</v>
          </cell>
        </row>
        <row r="3975">
          <cell r="H3975">
            <v>66855</v>
          </cell>
          <cell r="I3975">
            <v>0</v>
          </cell>
          <cell r="J3975" t="str">
            <v>DILIP SINGH</v>
          </cell>
          <cell r="K3975" t="str">
            <v>PIYARA SINGH</v>
          </cell>
          <cell r="L3975" t="str">
            <v>SECURITY GUARD</v>
          </cell>
          <cell r="M3975">
            <v>0</v>
          </cell>
          <cell r="N3975">
            <v>101352093282</v>
          </cell>
          <cell r="O3975">
            <v>101352093282</v>
          </cell>
          <cell r="P3975">
            <v>2416893257</v>
          </cell>
        </row>
        <row r="3976">
          <cell r="H3976">
            <v>68059</v>
          </cell>
          <cell r="I3976">
            <v>0</v>
          </cell>
          <cell r="J3976" t="str">
            <v>VIKRAM</v>
          </cell>
          <cell r="K3976" t="str">
            <v>SATBEER SINGH</v>
          </cell>
          <cell r="L3976" t="str">
            <v>SECURITY GUARD</v>
          </cell>
          <cell r="M3976">
            <v>0</v>
          </cell>
          <cell r="N3976">
            <v>101352092359</v>
          </cell>
          <cell r="O3976">
            <v>101352092359</v>
          </cell>
          <cell r="P3976">
            <v>2416893263</v>
          </cell>
        </row>
        <row r="3977">
          <cell r="H3977">
            <v>68060</v>
          </cell>
          <cell r="I3977">
            <v>0</v>
          </cell>
          <cell r="J3977" t="str">
            <v>GULSHAN</v>
          </cell>
          <cell r="K3977" t="str">
            <v>ROSHAN LAL</v>
          </cell>
          <cell r="L3977" t="str">
            <v>SECURITY GUARD</v>
          </cell>
          <cell r="M3977">
            <v>0</v>
          </cell>
          <cell r="N3977">
            <v>101352093426</v>
          </cell>
          <cell r="O3977">
            <v>101352093426</v>
          </cell>
          <cell r="P3977">
            <v>2416893274</v>
          </cell>
        </row>
        <row r="3978">
          <cell r="H3978">
            <v>69738</v>
          </cell>
          <cell r="I3978">
            <v>0</v>
          </cell>
          <cell r="J3978" t="str">
            <v>SATVINDER</v>
          </cell>
          <cell r="K3978" t="str">
            <v>SUBE SINGH</v>
          </cell>
          <cell r="L3978" t="str">
            <v>SECURITY GUARD</v>
          </cell>
          <cell r="M3978">
            <v>0</v>
          </cell>
          <cell r="N3978">
            <v>101352093367</v>
          </cell>
          <cell r="O3978">
            <v>101352093367</v>
          </cell>
          <cell r="P3978">
            <v>2416906720</v>
          </cell>
        </row>
        <row r="3979">
          <cell r="H3979">
            <v>70422</v>
          </cell>
          <cell r="I3979">
            <v>0</v>
          </cell>
          <cell r="J3979" t="str">
            <v>RAJESH KUMAR</v>
          </cell>
          <cell r="K3979" t="str">
            <v>CHARANJEET SINGH</v>
          </cell>
          <cell r="L3979" t="str">
            <v>SECURITY GUARD</v>
          </cell>
          <cell r="M3979">
            <v>0</v>
          </cell>
          <cell r="N3979">
            <v>101352092344</v>
          </cell>
          <cell r="O3979">
            <v>101352092344</v>
          </cell>
          <cell r="P3979">
            <v>2416919184</v>
          </cell>
        </row>
        <row r="3980">
          <cell r="H3980">
            <v>70423</v>
          </cell>
          <cell r="I3980">
            <v>0</v>
          </cell>
          <cell r="J3980" t="str">
            <v>VIJAY KUMAR</v>
          </cell>
          <cell r="K3980" t="str">
            <v>DHARAM PAL</v>
          </cell>
          <cell r="L3980" t="str">
            <v>SECURITY GUARD</v>
          </cell>
          <cell r="M3980">
            <v>0</v>
          </cell>
          <cell r="N3980">
            <v>101352093351</v>
          </cell>
          <cell r="O3980">
            <v>101352093351</v>
          </cell>
          <cell r="P3980">
            <v>2416919187</v>
          </cell>
        </row>
        <row r="3981">
          <cell r="H3981">
            <v>70561</v>
          </cell>
          <cell r="I3981">
            <v>0</v>
          </cell>
          <cell r="J3981" t="str">
            <v>PARVEEN</v>
          </cell>
          <cell r="K3981" t="str">
            <v>SUGAN CHAND</v>
          </cell>
          <cell r="L3981" t="str">
            <v>SECURITY GUARD</v>
          </cell>
          <cell r="M3981">
            <v>0</v>
          </cell>
          <cell r="N3981">
            <v>101352093333</v>
          </cell>
          <cell r="O3981">
            <v>101352093333</v>
          </cell>
          <cell r="P3981">
            <v>2416919188</v>
          </cell>
        </row>
        <row r="3982">
          <cell r="H3982">
            <v>71149</v>
          </cell>
          <cell r="I3982">
            <v>0</v>
          </cell>
          <cell r="J3982" t="str">
            <v>AMAR SINGH</v>
          </cell>
          <cell r="K3982" t="str">
            <v>HARBANS SINGH</v>
          </cell>
          <cell r="L3982" t="str">
            <v>SECURITY GUARD1</v>
          </cell>
          <cell r="M3982">
            <v>0</v>
          </cell>
          <cell r="N3982">
            <v>101364905618</v>
          </cell>
          <cell r="O3982">
            <v>101364905618</v>
          </cell>
          <cell r="P3982">
            <v>2416932490</v>
          </cell>
        </row>
        <row r="3983">
          <cell r="H3983">
            <v>71151</v>
          </cell>
          <cell r="I3983">
            <v>0</v>
          </cell>
          <cell r="J3983" t="str">
            <v>ANIL KUMAR</v>
          </cell>
          <cell r="K3983" t="str">
            <v>OM NATH</v>
          </cell>
          <cell r="L3983" t="str">
            <v>SECURITY GUARD1</v>
          </cell>
          <cell r="M3983">
            <v>0</v>
          </cell>
          <cell r="N3983">
            <v>101367375528</v>
          </cell>
          <cell r="O3983">
            <v>101367375528</v>
          </cell>
          <cell r="P3983">
            <v>1323658467</v>
          </cell>
        </row>
        <row r="3984">
          <cell r="H3984">
            <v>71205</v>
          </cell>
          <cell r="I3984">
            <v>0</v>
          </cell>
          <cell r="J3984" t="str">
            <v>SONU KHAN</v>
          </cell>
          <cell r="K3984" t="str">
            <v>JODHA KHAN</v>
          </cell>
          <cell r="L3984" t="str">
            <v>SECURITY GUARD</v>
          </cell>
          <cell r="M3984">
            <v>0</v>
          </cell>
          <cell r="N3984">
            <v>101364905602</v>
          </cell>
          <cell r="O3984">
            <v>101364905602</v>
          </cell>
          <cell r="P3984">
            <v>2416931998</v>
          </cell>
        </row>
        <row r="3985">
          <cell r="H3985">
            <v>71540</v>
          </cell>
          <cell r="I3985">
            <v>0</v>
          </cell>
          <cell r="J3985" t="str">
            <v>RAVINDER</v>
          </cell>
          <cell r="K3985" t="str">
            <v>KAILASH CHAND</v>
          </cell>
          <cell r="L3985" t="str">
            <v>SECURITY GUARD</v>
          </cell>
          <cell r="M3985">
            <v>0</v>
          </cell>
          <cell r="N3985" t="e">
            <v>#N/A</v>
          </cell>
          <cell r="O3985">
            <v>101380961599</v>
          </cell>
          <cell r="P3985" t="e">
            <v>#N/A</v>
          </cell>
        </row>
        <row r="3986">
          <cell r="H3986">
            <v>71541</v>
          </cell>
          <cell r="I3986">
            <v>0</v>
          </cell>
          <cell r="J3986" t="str">
            <v>ABHAY SINGH</v>
          </cell>
          <cell r="K3986" t="str">
            <v>JAGDEESH PRASAD</v>
          </cell>
          <cell r="L3986" t="str">
            <v>SECURITY GUARD</v>
          </cell>
          <cell r="M3986">
            <v>0</v>
          </cell>
          <cell r="N3986">
            <v>101380961523</v>
          </cell>
          <cell r="O3986">
            <v>101380961523</v>
          </cell>
          <cell r="P3986">
            <v>2416945991</v>
          </cell>
        </row>
        <row r="3987">
          <cell r="H3987">
            <v>71542</v>
          </cell>
          <cell r="I3987">
            <v>0</v>
          </cell>
          <cell r="J3987" t="str">
            <v>SUKHBEER SINGH</v>
          </cell>
          <cell r="K3987" t="str">
            <v>RAM KRISHAN</v>
          </cell>
          <cell r="L3987" t="str">
            <v>SECURITY GUARD</v>
          </cell>
          <cell r="M3987">
            <v>0</v>
          </cell>
          <cell r="N3987">
            <v>101380961095</v>
          </cell>
          <cell r="O3987">
            <v>101380961095</v>
          </cell>
          <cell r="P3987">
            <v>2416945996</v>
          </cell>
        </row>
        <row r="3988">
          <cell r="H3988">
            <v>72074</v>
          </cell>
          <cell r="I3988">
            <v>0</v>
          </cell>
          <cell r="J3988" t="str">
            <v>MANOJ KUMAR</v>
          </cell>
          <cell r="K3988" t="str">
            <v>KAILASH CHAND</v>
          </cell>
          <cell r="L3988" t="str">
            <v>SECURITY GUARD</v>
          </cell>
          <cell r="M3988">
            <v>0</v>
          </cell>
          <cell r="N3988">
            <v>101387827066</v>
          </cell>
          <cell r="O3988">
            <v>101387827066</v>
          </cell>
          <cell r="P3988">
            <v>2416956122</v>
          </cell>
        </row>
        <row r="3989">
          <cell r="H3989">
            <v>72712</v>
          </cell>
          <cell r="I3989">
            <v>0</v>
          </cell>
          <cell r="J3989" t="str">
            <v>DILBAG SINGH</v>
          </cell>
          <cell r="K3989" t="str">
            <v>MANGE RAM</v>
          </cell>
          <cell r="L3989" t="str">
            <v>SECURITY GUARD</v>
          </cell>
          <cell r="M3989">
            <v>0</v>
          </cell>
          <cell r="N3989">
            <v>101411133922</v>
          </cell>
          <cell r="O3989">
            <v>101411133922</v>
          </cell>
          <cell r="P3989">
            <v>2416968570</v>
          </cell>
        </row>
        <row r="3990">
          <cell r="H3990">
            <v>73365</v>
          </cell>
          <cell r="I3990">
            <v>0</v>
          </cell>
          <cell r="J3990" t="str">
            <v>JOGINDER</v>
          </cell>
          <cell r="K3990" t="str">
            <v>HUKUM CHAND</v>
          </cell>
          <cell r="L3990" t="str">
            <v>SECURITY GUARD</v>
          </cell>
          <cell r="M3990">
            <v>0</v>
          </cell>
          <cell r="N3990">
            <v>101426049629</v>
          </cell>
          <cell r="O3990">
            <v>101426049629</v>
          </cell>
          <cell r="P3990" t="e">
            <v>#N/A</v>
          </cell>
        </row>
        <row r="3991">
          <cell r="H3991">
            <v>73367</v>
          </cell>
          <cell r="I3991">
            <v>0</v>
          </cell>
          <cell r="J3991" t="str">
            <v>ANVAR KHAN</v>
          </cell>
          <cell r="K3991" t="str">
            <v>JODHA KHAN</v>
          </cell>
          <cell r="L3991" t="str">
            <v>SECURITY GUARD</v>
          </cell>
          <cell r="M3991">
            <v>0</v>
          </cell>
          <cell r="N3991">
            <v>101426049437</v>
          </cell>
          <cell r="O3991">
            <v>100088381840</v>
          </cell>
          <cell r="P3991" t="e">
            <v>#N/A</v>
          </cell>
        </row>
        <row r="3992">
          <cell r="H3992">
            <v>66340</v>
          </cell>
          <cell r="I3992">
            <v>0</v>
          </cell>
          <cell r="J3992" t="str">
            <v>BHIMESH PATLE</v>
          </cell>
          <cell r="K3992" t="str">
            <v>JAYCHAND PATLE</v>
          </cell>
          <cell r="L3992" t="str">
            <v>HELPER</v>
          </cell>
          <cell r="M3992">
            <v>0</v>
          </cell>
          <cell r="N3992">
            <v>101329511239</v>
          </cell>
          <cell r="O3992">
            <v>101329511239</v>
          </cell>
          <cell r="P3992" t="e">
            <v>#N/A</v>
          </cell>
        </row>
        <row r="3993">
          <cell r="H3993">
            <v>66344</v>
          </cell>
          <cell r="I3993">
            <v>0</v>
          </cell>
          <cell r="J3993" t="str">
            <v>BALDEV WARIWA</v>
          </cell>
          <cell r="K3993" t="str">
            <v>AGHANSINGH WARIWA</v>
          </cell>
          <cell r="L3993" t="str">
            <v>HELPER</v>
          </cell>
          <cell r="M3993">
            <v>0</v>
          </cell>
          <cell r="N3993">
            <v>101350838441</v>
          </cell>
          <cell r="O3993">
            <v>101350838441</v>
          </cell>
          <cell r="P3993" t="e">
            <v>#N/A</v>
          </cell>
        </row>
        <row r="3994">
          <cell r="H3994">
            <v>66346</v>
          </cell>
          <cell r="I3994">
            <v>0</v>
          </cell>
          <cell r="J3994" t="str">
            <v>VISHWAJEET KHARE</v>
          </cell>
          <cell r="K3994" t="str">
            <v>SHEEMAN MANNU LAL KHARE</v>
          </cell>
          <cell r="L3994" t="str">
            <v>OPERATOR</v>
          </cell>
          <cell r="M3994">
            <v>0</v>
          </cell>
          <cell r="N3994">
            <v>101329422941</v>
          </cell>
          <cell r="O3994">
            <v>101329422941</v>
          </cell>
          <cell r="P3994" t="e">
            <v>#N/A</v>
          </cell>
        </row>
        <row r="3995">
          <cell r="H3995">
            <v>66352</v>
          </cell>
          <cell r="I3995">
            <v>0</v>
          </cell>
          <cell r="J3995" t="str">
            <v>YUVRAJ BALHARE</v>
          </cell>
          <cell r="K3995" t="str">
            <v>CHABBILAL BALHARE</v>
          </cell>
          <cell r="L3995" t="str">
            <v>OPERATOR</v>
          </cell>
          <cell r="M3995">
            <v>0</v>
          </cell>
          <cell r="N3995">
            <v>100718199167</v>
          </cell>
          <cell r="O3995">
            <v>100718199167</v>
          </cell>
          <cell r="P3995" t="e">
            <v>#N/A</v>
          </cell>
        </row>
        <row r="3996">
          <cell r="H3996">
            <v>66355</v>
          </cell>
          <cell r="I3996">
            <v>0</v>
          </cell>
          <cell r="J3996" t="str">
            <v>SANTOSH KUMAR CHAUDHARY</v>
          </cell>
          <cell r="K3996" t="str">
            <v>DULIRAM CHAUDHARY</v>
          </cell>
          <cell r="L3996" t="str">
            <v>OPERATOR</v>
          </cell>
          <cell r="M3996">
            <v>0</v>
          </cell>
          <cell r="N3996">
            <v>101350839302</v>
          </cell>
          <cell r="O3996">
            <v>101350839302</v>
          </cell>
          <cell r="P3996" t="e">
            <v>#N/A</v>
          </cell>
        </row>
        <row r="3997">
          <cell r="H3997">
            <v>66358</v>
          </cell>
          <cell r="I3997">
            <v>0</v>
          </cell>
          <cell r="J3997" t="str">
            <v>MAHESH NAGPURE</v>
          </cell>
          <cell r="K3997" t="str">
            <v>CHANDULAL NAGPURE</v>
          </cell>
          <cell r="L3997" t="str">
            <v>HELPER</v>
          </cell>
          <cell r="M3997">
            <v>0</v>
          </cell>
          <cell r="N3997">
            <v>101329511370</v>
          </cell>
          <cell r="O3997">
            <v>101329511370</v>
          </cell>
          <cell r="P3997" t="e">
            <v>#N/A</v>
          </cell>
        </row>
        <row r="3998">
          <cell r="H3998">
            <v>66359</v>
          </cell>
          <cell r="I3998">
            <v>0</v>
          </cell>
          <cell r="J3998" t="str">
            <v>ANIL KUMAR PARASTE</v>
          </cell>
          <cell r="K3998" t="str">
            <v>SAHULAL PARASTE</v>
          </cell>
          <cell r="L3998" t="str">
            <v>UN SKILLED</v>
          </cell>
          <cell r="M3998">
            <v>0</v>
          </cell>
          <cell r="N3998">
            <v>101327535893</v>
          </cell>
          <cell r="O3998">
            <v>101327535893</v>
          </cell>
          <cell r="P3998" t="e">
            <v>#N/A</v>
          </cell>
        </row>
        <row r="3999">
          <cell r="H3999">
            <v>66360</v>
          </cell>
          <cell r="I3999">
            <v>0</v>
          </cell>
          <cell r="J3999" t="str">
            <v>MAHENDRA MASRAM</v>
          </cell>
          <cell r="K3999" t="str">
            <v>LATE GULAB SINGH MASRAM</v>
          </cell>
          <cell r="L3999" t="str">
            <v>HELPER</v>
          </cell>
          <cell r="M3999">
            <v>0</v>
          </cell>
          <cell r="N3999">
            <v>101178997550</v>
          </cell>
          <cell r="O3999">
            <v>101178997550</v>
          </cell>
          <cell r="P3999" t="e">
            <v>#N/A</v>
          </cell>
        </row>
        <row r="4000">
          <cell r="H4000">
            <v>72031</v>
          </cell>
          <cell r="I4000">
            <v>0</v>
          </cell>
          <cell r="J4000" t="str">
            <v>MUKESH PANDEY</v>
          </cell>
          <cell r="K4000" t="str">
            <v>DURGA PRASAD DUBEY</v>
          </cell>
          <cell r="L4000" t="str">
            <v>ASSISTANT</v>
          </cell>
          <cell r="M4000">
            <v>0</v>
          </cell>
          <cell r="N4000">
            <v>101389225526</v>
          </cell>
          <cell r="O4000">
            <v>101389225526</v>
          </cell>
          <cell r="P4000" t="e">
            <v>#N/A</v>
          </cell>
        </row>
        <row r="4001">
          <cell r="H4001">
            <v>66873</v>
          </cell>
          <cell r="I4001">
            <v>0</v>
          </cell>
          <cell r="J4001" t="str">
            <v>DEVENDRA KUMAR NANGPURE</v>
          </cell>
          <cell r="K4001" t="str">
            <v>CHOTELAL NANGPURE</v>
          </cell>
          <cell r="L4001" t="str">
            <v>SUB STATION OPERATOR</v>
          </cell>
          <cell r="M4001">
            <v>0</v>
          </cell>
          <cell r="N4001">
            <v>101311476051</v>
          </cell>
          <cell r="O4001">
            <v>101311476051</v>
          </cell>
          <cell r="P4001">
            <v>8100250426</v>
          </cell>
        </row>
        <row r="4002">
          <cell r="H4002">
            <v>66917</v>
          </cell>
          <cell r="I4002">
            <v>0</v>
          </cell>
          <cell r="J4002" t="str">
            <v>PRADUMYA FULHARE</v>
          </cell>
          <cell r="K4002" t="str">
            <v>MEHTARLAL FULHARE</v>
          </cell>
          <cell r="L4002" t="str">
            <v>SUB STATION OPERATOR</v>
          </cell>
          <cell r="M4002">
            <v>0</v>
          </cell>
          <cell r="N4002">
            <v>101328489595</v>
          </cell>
          <cell r="O4002">
            <v>101328489595</v>
          </cell>
          <cell r="P4002">
            <v>8100242166</v>
          </cell>
        </row>
        <row r="4003">
          <cell r="H4003">
            <v>66918</v>
          </cell>
          <cell r="I4003">
            <v>0</v>
          </cell>
          <cell r="J4003" t="str">
            <v>SUNIL KUMAR LILHARE</v>
          </cell>
          <cell r="K4003" t="str">
            <v>DEENARAM LILHARE</v>
          </cell>
          <cell r="L4003" t="str">
            <v>SUB STATION OPERATOR</v>
          </cell>
          <cell r="M4003">
            <v>0</v>
          </cell>
          <cell r="N4003">
            <v>101050508806</v>
          </cell>
          <cell r="O4003">
            <v>101050508806</v>
          </cell>
          <cell r="P4003">
            <v>8100242164</v>
          </cell>
        </row>
        <row r="4004">
          <cell r="H4004">
            <v>68740</v>
          </cell>
          <cell r="I4004">
            <v>0</v>
          </cell>
          <cell r="J4004" t="str">
            <v>RAM SINGH</v>
          </cell>
          <cell r="K4004" t="str">
            <v>BENI SINGH</v>
          </cell>
          <cell r="L4004" t="str">
            <v>HELPER</v>
          </cell>
          <cell r="M4004">
            <v>0</v>
          </cell>
          <cell r="N4004">
            <v>101350839167</v>
          </cell>
          <cell r="O4004">
            <v>101350839167</v>
          </cell>
          <cell r="P4004">
            <v>8100242168</v>
          </cell>
        </row>
        <row r="4005">
          <cell r="H4005">
            <v>73267</v>
          </cell>
          <cell r="I4005">
            <v>0</v>
          </cell>
          <cell r="J4005" t="str">
            <v>RAVINDRA SINGH</v>
          </cell>
          <cell r="K4005" t="str">
            <v>RAJBHAN SINGH</v>
          </cell>
          <cell r="L4005" t="str">
            <v>COMPUTER OPERATOR</v>
          </cell>
          <cell r="M4005">
            <v>0</v>
          </cell>
          <cell r="N4005">
            <v>101414513068</v>
          </cell>
          <cell r="O4005">
            <v>101414513068</v>
          </cell>
          <cell r="P4005" t="e">
            <v>#N/A</v>
          </cell>
        </row>
        <row r="4006">
          <cell r="H4006">
            <v>73268</v>
          </cell>
          <cell r="I4006">
            <v>0</v>
          </cell>
          <cell r="J4006" t="str">
            <v>MOHAN YADAV</v>
          </cell>
          <cell r="K4006" t="str">
            <v>MAHANT SINGH YADAV</v>
          </cell>
          <cell r="L4006" t="str">
            <v>COMPUTER OPERATOR</v>
          </cell>
          <cell r="M4006">
            <v>0</v>
          </cell>
          <cell r="N4006">
            <v>101414513023</v>
          </cell>
          <cell r="O4006">
            <v>101414513023</v>
          </cell>
          <cell r="P4006" t="e">
            <v>#N/A</v>
          </cell>
        </row>
        <row r="4007">
          <cell r="H4007">
            <v>73274</v>
          </cell>
          <cell r="I4007">
            <v>0</v>
          </cell>
          <cell r="J4007" t="str">
            <v>RIZWAN AHMED</v>
          </cell>
          <cell r="K4007" t="str">
            <v>MAQSOOD AHMED</v>
          </cell>
          <cell r="L4007" t="str">
            <v>ASSISTANT</v>
          </cell>
          <cell r="M4007">
            <v>0</v>
          </cell>
          <cell r="N4007" t="str">
            <v>101203858106 </v>
          </cell>
          <cell r="O4007" t="str">
            <v>101203858106 </v>
          </cell>
          <cell r="P4007" t="e">
            <v>#N/A</v>
          </cell>
        </row>
        <row r="4008">
          <cell r="H4008">
            <v>66860</v>
          </cell>
          <cell r="I4008">
            <v>0</v>
          </cell>
          <cell r="J4008" t="str">
            <v>ABHILESH YADAV</v>
          </cell>
          <cell r="K4008" t="str">
            <v>CHHOTE LAL YADAV</v>
          </cell>
          <cell r="L4008" t="str">
            <v>COMPUTER OPERATOR</v>
          </cell>
          <cell r="M4008">
            <v>0</v>
          </cell>
          <cell r="N4008">
            <v>101311476067</v>
          </cell>
          <cell r="O4008">
            <v>101311476067</v>
          </cell>
          <cell r="P4008">
            <v>8100242169</v>
          </cell>
        </row>
        <row r="4009">
          <cell r="H4009">
            <v>68750</v>
          </cell>
          <cell r="I4009">
            <v>0</v>
          </cell>
          <cell r="J4009" t="str">
            <v>YOGESH PATHAK</v>
          </cell>
          <cell r="K4009" t="str">
            <v>MUNNA LAL</v>
          </cell>
          <cell r="L4009" t="str">
            <v>ASSISTANT</v>
          </cell>
          <cell r="M4009">
            <v>0</v>
          </cell>
          <cell r="N4009" t="str">
            <v>101325102084 </v>
          </cell>
          <cell r="O4009" t="str">
            <v>101325102084 </v>
          </cell>
          <cell r="P4009" t="e">
            <v>#N/A</v>
          </cell>
        </row>
        <row r="4010">
          <cell r="H4010">
            <v>69328</v>
          </cell>
          <cell r="I4010">
            <v>0</v>
          </cell>
          <cell r="J4010" t="str">
            <v>BHOOPENDRA PATEL</v>
          </cell>
          <cell r="K4010" t="str">
            <v>BHUDDHU LAL</v>
          </cell>
          <cell r="L4010" t="str">
            <v>ASSISTANT</v>
          </cell>
          <cell r="M4010">
            <v>0</v>
          </cell>
          <cell r="N4010">
            <v>101328667515</v>
          </cell>
          <cell r="O4010">
            <v>101328667515</v>
          </cell>
          <cell r="P4010">
            <v>8100291127</v>
          </cell>
        </row>
        <row r="4011">
          <cell r="H4011">
            <v>69329</v>
          </cell>
          <cell r="I4011">
            <v>0</v>
          </cell>
          <cell r="J4011" t="str">
            <v>PRAKASH BARMAN</v>
          </cell>
          <cell r="K4011" t="str">
            <v>HALKE PRASAD</v>
          </cell>
          <cell r="L4011" t="str">
            <v>ASSISTANT</v>
          </cell>
          <cell r="M4011">
            <v>0</v>
          </cell>
          <cell r="N4011">
            <v>101327415785</v>
          </cell>
          <cell r="O4011">
            <v>101327415785</v>
          </cell>
          <cell r="P4011">
            <v>8100291141</v>
          </cell>
        </row>
        <row r="4012">
          <cell r="H4012">
            <v>70247</v>
          </cell>
          <cell r="I4012">
            <v>0</v>
          </cell>
          <cell r="J4012" t="str">
            <v>NARENDRA KUMAR GHARIYA</v>
          </cell>
          <cell r="K4012" t="str">
            <v>DASHRATH GHARIYA</v>
          </cell>
          <cell r="L4012" t="str">
            <v>FUSE OF  CALL</v>
          </cell>
          <cell r="M4012">
            <v>0</v>
          </cell>
          <cell r="N4012">
            <v>101350838898</v>
          </cell>
          <cell r="O4012">
            <v>101350838898</v>
          </cell>
          <cell r="P4012">
            <v>8100291109</v>
          </cell>
        </row>
        <row r="4013">
          <cell r="H4013">
            <v>70248</v>
          </cell>
          <cell r="I4013">
            <v>0</v>
          </cell>
          <cell r="J4013" t="str">
            <v>MUNNA LAL MALLAH</v>
          </cell>
          <cell r="K4013" t="str">
            <v>TULSIRAM MALLAH</v>
          </cell>
          <cell r="L4013" t="str">
            <v>ASSISTANT</v>
          </cell>
          <cell r="M4013">
            <v>0</v>
          </cell>
          <cell r="N4013">
            <v>100971774148</v>
          </cell>
          <cell r="O4013">
            <v>100971774148</v>
          </cell>
          <cell r="P4013">
            <v>8100291116</v>
          </cell>
        </row>
        <row r="4014">
          <cell r="H4014">
            <v>70249</v>
          </cell>
          <cell r="I4014">
            <v>0</v>
          </cell>
          <cell r="J4014" t="str">
            <v>BABLU CHOUDHRY</v>
          </cell>
          <cell r="K4014" t="str">
            <v>GULAB CHOUDHRY</v>
          </cell>
          <cell r="L4014" t="str">
            <v>ASSISTANT</v>
          </cell>
          <cell r="M4014">
            <v>0</v>
          </cell>
          <cell r="N4014">
            <v>101350838378</v>
          </cell>
          <cell r="O4014">
            <v>101350838378</v>
          </cell>
          <cell r="P4014">
            <v>8100291114</v>
          </cell>
        </row>
        <row r="4015">
          <cell r="H4015">
            <v>70250</v>
          </cell>
          <cell r="I4015">
            <v>0</v>
          </cell>
          <cell r="J4015" t="str">
            <v>ARVIND KUMAR</v>
          </cell>
          <cell r="K4015" t="str">
            <v>MUNNA LAL</v>
          </cell>
          <cell r="L4015" t="str">
            <v>ASSISTANT</v>
          </cell>
          <cell r="M4015">
            <v>0</v>
          </cell>
          <cell r="N4015">
            <v>100971774169</v>
          </cell>
          <cell r="O4015">
            <v>100971774169</v>
          </cell>
          <cell r="P4015">
            <v>8100291112</v>
          </cell>
        </row>
        <row r="4016">
          <cell r="H4016">
            <v>70251</v>
          </cell>
          <cell r="I4016">
            <v>0</v>
          </cell>
          <cell r="J4016" t="str">
            <v>KESRI MALLAH</v>
          </cell>
          <cell r="K4016" t="str">
            <v>MALKHAN MALLAH</v>
          </cell>
          <cell r="L4016" t="str">
            <v>HELPER</v>
          </cell>
          <cell r="M4016">
            <v>0</v>
          </cell>
          <cell r="N4016">
            <v>100971785483</v>
          </cell>
          <cell r="O4016">
            <v>100971785483</v>
          </cell>
          <cell r="P4016">
            <v>8100291121</v>
          </cell>
        </row>
        <row r="4017">
          <cell r="H4017">
            <v>70252</v>
          </cell>
          <cell r="I4017">
            <v>0</v>
          </cell>
          <cell r="J4017" t="str">
            <v>DHANSARAM MALLAH</v>
          </cell>
          <cell r="K4017" t="str">
            <v>DABBAL MALLAH</v>
          </cell>
          <cell r="L4017" t="str">
            <v>HELPER</v>
          </cell>
          <cell r="M4017">
            <v>0</v>
          </cell>
          <cell r="N4017">
            <v>101176679578</v>
          </cell>
          <cell r="O4017">
            <v>101176679578</v>
          </cell>
          <cell r="P4017">
            <v>8100291123</v>
          </cell>
        </row>
        <row r="4018">
          <cell r="H4018">
            <v>70628</v>
          </cell>
          <cell r="I4018">
            <v>0</v>
          </cell>
          <cell r="J4018" t="str">
            <v>JAGESHWAR PRASAD</v>
          </cell>
          <cell r="K4018" t="str">
            <v>PRAKASH</v>
          </cell>
          <cell r="L4018" t="str">
            <v>ASSISTANT</v>
          </cell>
          <cell r="M4018">
            <v>0</v>
          </cell>
          <cell r="N4018">
            <v>101356949848</v>
          </cell>
          <cell r="O4018">
            <v>101356949848</v>
          </cell>
          <cell r="P4018" t="e">
            <v>#N/A</v>
          </cell>
        </row>
        <row r="4019">
          <cell r="H4019">
            <v>70629</v>
          </cell>
          <cell r="I4019">
            <v>0</v>
          </cell>
          <cell r="J4019" t="str">
            <v>DEENDAYAL</v>
          </cell>
          <cell r="K4019" t="str">
            <v>DIBBU SINGH</v>
          </cell>
          <cell r="L4019" t="str">
            <v>HELPER</v>
          </cell>
          <cell r="M4019">
            <v>0</v>
          </cell>
          <cell r="N4019">
            <v>101161478620</v>
          </cell>
          <cell r="O4019">
            <v>101161478620</v>
          </cell>
          <cell r="P4019">
            <v>8100298134</v>
          </cell>
        </row>
        <row r="4020">
          <cell r="H4020">
            <v>70630</v>
          </cell>
          <cell r="I4020">
            <v>0</v>
          </cell>
          <cell r="J4020" t="str">
            <v>BRAJESH BARMAN</v>
          </cell>
          <cell r="K4020" t="str">
            <v>OMKAR</v>
          </cell>
          <cell r="L4020" t="str">
            <v>ASSISTANT</v>
          </cell>
          <cell r="M4020">
            <v>0</v>
          </cell>
          <cell r="N4020">
            <v>101356917188</v>
          </cell>
          <cell r="O4020">
            <v>101356917188</v>
          </cell>
          <cell r="P4020">
            <v>8100298137</v>
          </cell>
        </row>
        <row r="4021">
          <cell r="H4021">
            <v>70631</v>
          </cell>
          <cell r="I4021">
            <v>0</v>
          </cell>
          <cell r="J4021" t="str">
            <v>SUNIL MALLAH</v>
          </cell>
          <cell r="K4021" t="str">
            <v>HALKE RAM</v>
          </cell>
          <cell r="L4021" t="str">
            <v>ASSISTANT</v>
          </cell>
          <cell r="M4021">
            <v>0</v>
          </cell>
          <cell r="N4021">
            <v>101324328678</v>
          </cell>
          <cell r="O4021">
            <v>101324328678</v>
          </cell>
          <cell r="P4021">
            <v>8100298139</v>
          </cell>
        </row>
        <row r="4022">
          <cell r="H4022">
            <v>73272</v>
          </cell>
          <cell r="I4022">
            <v>0</v>
          </cell>
          <cell r="J4022" t="str">
            <v>DHAMENDA</v>
          </cell>
          <cell r="K4022" t="str">
            <v>NANDU LAL</v>
          </cell>
          <cell r="L4022" t="str">
            <v>ASSISTANT</v>
          </cell>
          <cell r="M4022">
            <v>0</v>
          </cell>
          <cell r="N4022">
            <v>101414695583</v>
          </cell>
          <cell r="O4022">
            <v>101414695583</v>
          </cell>
          <cell r="P4022" t="e">
            <v>#N/A</v>
          </cell>
        </row>
        <row r="4023">
          <cell r="H4023">
            <v>67145</v>
          </cell>
          <cell r="I4023">
            <v>0</v>
          </cell>
          <cell r="J4023" t="str">
            <v>ANIL SINGH</v>
          </cell>
          <cell r="K4023" t="str">
            <v>TEJVAN SINGH</v>
          </cell>
          <cell r="L4023" t="str">
            <v>COMPUTER OPERATOR</v>
          </cell>
          <cell r="M4023">
            <v>0</v>
          </cell>
          <cell r="N4023">
            <v>101311480059</v>
          </cell>
          <cell r="O4023">
            <v>101311480059</v>
          </cell>
          <cell r="P4023">
            <v>8100248250</v>
          </cell>
        </row>
        <row r="4024">
          <cell r="H4024">
            <v>70253</v>
          </cell>
          <cell r="I4024">
            <v>0</v>
          </cell>
          <cell r="J4024" t="str">
            <v>MAHENDRA KUMAR PATEL</v>
          </cell>
          <cell r="K4024" t="str">
            <v>SHEEL KUMAR</v>
          </cell>
          <cell r="L4024" t="str">
            <v>FUSE OF  CALL</v>
          </cell>
          <cell r="M4024">
            <v>0</v>
          </cell>
          <cell r="N4024">
            <v>101350478674</v>
          </cell>
          <cell r="O4024">
            <v>101350478674</v>
          </cell>
          <cell r="P4024">
            <v>8100291158</v>
          </cell>
        </row>
        <row r="4025">
          <cell r="H4025">
            <v>70254</v>
          </cell>
          <cell r="I4025">
            <v>0</v>
          </cell>
          <cell r="J4025" t="str">
            <v>MAHENDRA PURI</v>
          </cell>
          <cell r="K4025" t="str">
            <v>BHUPAT PURI</v>
          </cell>
          <cell r="L4025" t="str">
            <v>ASSISTANT</v>
          </cell>
          <cell r="M4025">
            <v>0</v>
          </cell>
          <cell r="N4025">
            <v>101350476435</v>
          </cell>
          <cell r="O4025">
            <v>101350476435</v>
          </cell>
          <cell r="P4025">
            <v>8100291146</v>
          </cell>
        </row>
        <row r="4026">
          <cell r="H4026">
            <v>70255</v>
          </cell>
          <cell r="I4026">
            <v>0</v>
          </cell>
          <cell r="J4026" t="str">
            <v>BALKRISHNA KUSHWAHA</v>
          </cell>
          <cell r="K4026" t="str">
            <v>CHARAN LAL</v>
          </cell>
          <cell r="L4026" t="str">
            <v>ASSISTANT</v>
          </cell>
          <cell r="M4026">
            <v>0</v>
          </cell>
          <cell r="N4026">
            <v>101350476457</v>
          </cell>
          <cell r="O4026">
            <v>101350476457</v>
          </cell>
          <cell r="P4026">
            <v>8100291143</v>
          </cell>
        </row>
        <row r="4027">
          <cell r="H4027">
            <v>70256</v>
          </cell>
          <cell r="I4027">
            <v>0</v>
          </cell>
          <cell r="J4027" t="str">
            <v>RAKESH KUMAR KUSHWAHA</v>
          </cell>
          <cell r="K4027" t="str">
            <v>SUKHDEEN</v>
          </cell>
          <cell r="L4027" t="str">
            <v>ASSISTANT</v>
          </cell>
          <cell r="M4027">
            <v>0</v>
          </cell>
          <cell r="N4027">
            <v>101350469756</v>
          </cell>
          <cell r="O4027">
            <v>101350469756</v>
          </cell>
          <cell r="P4027">
            <v>8100291149</v>
          </cell>
        </row>
        <row r="4028">
          <cell r="H4028">
            <v>70257</v>
          </cell>
          <cell r="I4028">
            <v>0</v>
          </cell>
          <cell r="J4028" t="str">
            <v>SUKHDEV PRASAD PRADHAN</v>
          </cell>
          <cell r="K4028" t="str">
            <v>SONELAL</v>
          </cell>
          <cell r="L4028" t="str">
            <v>HELPER</v>
          </cell>
          <cell r="M4028">
            <v>0</v>
          </cell>
          <cell r="N4028">
            <v>101350469858</v>
          </cell>
          <cell r="O4028">
            <v>101350469858</v>
          </cell>
          <cell r="P4028">
            <v>8100291151</v>
          </cell>
        </row>
        <row r="4029">
          <cell r="H4029">
            <v>70299</v>
          </cell>
          <cell r="I4029">
            <v>0</v>
          </cell>
          <cell r="J4029" t="str">
            <v>HARSH PATEL</v>
          </cell>
          <cell r="K4029" t="str">
            <v>DEVIDEEN</v>
          </cell>
          <cell r="L4029" t="str">
            <v>COMPUTER OPERATOR</v>
          </cell>
          <cell r="M4029">
            <v>0</v>
          </cell>
          <cell r="N4029" t="str">
            <v>101346283650 </v>
          </cell>
          <cell r="O4029" t="str">
            <v>101346283650 </v>
          </cell>
          <cell r="P4029" t="e">
            <v>#N/A</v>
          </cell>
        </row>
        <row r="4030">
          <cell r="H4030">
            <v>70622</v>
          </cell>
          <cell r="I4030">
            <v>0</v>
          </cell>
          <cell r="J4030" t="str">
            <v>PRAVESH GOUND</v>
          </cell>
          <cell r="K4030" t="str">
            <v>RAJARAM</v>
          </cell>
          <cell r="L4030" t="str">
            <v>HELPER</v>
          </cell>
          <cell r="M4030">
            <v>0</v>
          </cell>
          <cell r="N4030">
            <v>101356949659</v>
          </cell>
          <cell r="O4030">
            <v>101356949659</v>
          </cell>
          <cell r="P4030">
            <v>8100298184</v>
          </cell>
        </row>
        <row r="4031">
          <cell r="H4031">
            <v>70623</v>
          </cell>
          <cell r="I4031">
            <v>0</v>
          </cell>
          <cell r="J4031" t="str">
            <v>SANJAY KUSHWAHA</v>
          </cell>
          <cell r="K4031" t="str">
            <v>NANHU LAL</v>
          </cell>
          <cell r="L4031" t="str">
            <v>FUSE OF  CALL</v>
          </cell>
          <cell r="M4031">
            <v>0</v>
          </cell>
          <cell r="N4031">
            <v>101345321444</v>
          </cell>
          <cell r="O4031">
            <v>101345321444</v>
          </cell>
          <cell r="P4031">
            <v>8100298197</v>
          </cell>
        </row>
        <row r="4032">
          <cell r="H4032">
            <v>70624</v>
          </cell>
          <cell r="I4032">
            <v>0</v>
          </cell>
          <cell r="J4032" t="str">
            <v>ANIL THAKUR</v>
          </cell>
          <cell r="K4032" t="str">
            <v>BHAIYA LAL</v>
          </cell>
          <cell r="L4032" t="str">
            <v>HELPER</v>
          </cell>
          <cell r="M4032">
            <v>0</v>
          </cell>
          <cell r="N4032">
            <v>101345321250</v>
          </cell>
          <cell r="O4032">
            <v>101345321250</v>
          </cell>
          <cell r="P4032">
            <v>8100298193</v>
          </cell>
        </row>
        <row r="4033">
          <cell r="H4033">
            <v>68741</v>
          </cell>
          <cell r="I4033">
            <v>0</v>
          </cell>
          <cell r="J4033" t="str">
            <v>ABHISHEK SEN</v>
          </cell>
          <cell r="K4033" t="str">
            <v>PREETAM KUMAR</v>
          </cell>
          <cell r="L4033" t="str">
            <v>SUB STATION OPERATOR</v>
          </cell>
          <cell r="M4033">
            <v>0</v>
          </cell>
          <cell r="N4033">
            <v>101325261837</v>
          </cell>
          <cell r="O4033">
            <v>101325261837</v>
          </cell>
          <cell r="P4033">
            <v>8100248197</v>
          </cell>
        </row>
        <row r="4034">
          <cell r="H4034">
            <v>68744</v>
          </cell>
          <cell r="I4034">
            <v>0</v>
          </cell>
          <cell r="J4034" t="str">
            <v>RAJKUMAR SINGH</v>
          </cell>
          <cell r="K4034" t="str">
            <v>KANCHEDI SINGH</v>
          </cell>
          <cell r="L4034" t="str">
            <v>HELPER</v>
          </cell>
          <cell r="M4034">
            <v>0</v>
          </cell>
          <cell r="N4034">
            <v>101350838833</v>
          </cell>
          <cell r="O4034">
            <v>101350838833</v>
          </cell>
          <cell r="P4034">
            <v>8100248185</v>
          </cell>
        </row>
        <row r="4035">
          <cell r="H4035">
            <v>70281</v>
          </cell>
          <cell r="I4035">
            <v>0</v>
          </cell>
          <cell r="J4035" t="str">
            <v>DEEPAK CHOUBEY</v>
          </cell>
          <cell r="K4035" t="str">
            <v>RAMESH CHOUBEY</v>
          </cell>
          <cell r="L4035" t="str">
            <v>FUSE OF  CALL</v>
          </cell>
          <cell r="M4035">
            <v>0</v>
          </cell>
          <cell r="N4035">
            <v>101350469773</v>
          </cell>
          <cell r="O4035">
            <v>101350469773</v>
          </cell>
          <cell r="P4035">
            <v>8100291165</v>
          </cell>
        </row>
        <row r="4036">
          <cell r="H4036">
            <v>70282</v>
          </cell>
          <cell r="I4036">
            <v>0</v>
          </cell>
          <cell r="J4036" t="str">
            <v>VEERENDRA SINGH</v>
          </cell>
          <cell r="K4036" t="str">
            <v>HARI SINGH</v>
          </cell>
          <cell r="L4036" t="str">
            <v>FUSE OF  CALL</v>
          </cell>
          <cell r="M4036">
            <v>0</v>
          </cell>
          <cell r="N4036">
            <v>101350839339</v>
          </cell>
          <cell r="O4036">
            <v>101350839339</v>
          </cell>
          <cell r="P4036">
            <v>8100291167</v>
          </cell>
        </row>
        <row r="4037">
          <cell r="H4037" t="str">
            <v>MA2230</v>
          </cell>
          <cell r="I4037">
            <v>0</v>
          </cell>
          <cell r="J4037" t="str">
            <v>BITTOO</v>
          </cell>
          <cell r="K4037">
            <v>0</v>
          </cell>
          <cell r="L4037" t="str">
            <v>PEON-2230</v>
          </cell>
          <cell r="M4037">
            <v>0</v>
          </cell>
          <cell r="N4037">
            <v>0</v>
          </cell>
          <cell r="O4037">
            <v>0</v>
          </cell>
          <cell r="P4037">
            <v>2016355270</v>
          </cell>
        </row>
        <row r="4038">
          <cell r="H4038" t="str">
            <v>PEON1</v>
          </cell>
          <cell r="I4038">
            <v>0</v>
          </cell>
          <cell r="J4038" t="str">
            <v>RAM</v>
          </cell>
          <cell r="K4038" t="str">
            <v>SH. SHIV CHARAN KATARIA</v>
          </cell>
          <cell r="L4038" t="str">
            <v>PEON1</v>
          </cell>
          <cell r="M4038">
            <v>0</v>
          </cell>
          <cell r="N4038">
            <v>0</v>
          </cell>
          <cell r="O4038">
            <v>0</v>
          </cell>
          <cell r="P4038">
            <v>2016355266</v>
          </cell>
        </row>
        <row r="4039">
          <cell r="H4039">
            <v>66963</v>
          </cell>
          <cell r="I4039">
            <v>0</v>
          </cell>
          <cell r="J4039" t="str">
            <v>VINAYAK PRASAD PARSTE</v>
          </cell>
          <cell r="K4039" t="str">
            <v>BALDEV PRASAD PARASTE</v>
          </cell>
          <cell r="L4039" t="str">
            <v>SUB STATION OPERATOR</v>
          </cell>
          <cell r="M4039">
            <v>0</v>
          </cell>
          <cell r="N4039">
            <v>101311477208</v>
          </cell>
          <cell r="O4039">
            <v>101311477208</v>
          </cell>
          <cell r="P4039" t="e">
            <v>#N/A</v>
          </cell>
        </row>
        <row r="4040">
          <cell r="H4040">
            <v>66964</v>
          </cell>
          <cell r="I4040">
            <v>0</v>
          </cell>
          <cell r="J4040" t="str">
            <v>SANDEEP NANDA</v>
          </cell>
          <cell r="K4040" t="str">
            <v>PRAHALAD NANDA</v>
          </cell>
          <cell r="L4040" t="str">
            <v>SUB STATION OPERATOR</v>
          </cell>
          <cell r="M4040">
            <v>0</v>
          </cell>
          <cell r="N4040">
            <v>101311477190</v>
          </cell>
          <cell r="O4040">
            <v>101311477190</v>
          </cell>
          <cell r="P4040" t="e">
            <v>#N/A</v>
          </cell>
        </row>
        <row r="4041">
          <cell r="H4041">
            <v>66965</v>
          </cell>
          <cell r="I4041">
            <v>0</v>
          </cell>
          <cell r="J4041" t="str">
            <v>KAMLESH VISHWAKARMA</v>
          </cell>
          <cell r="K4041" t="str">
            <v>DAMRI LAL VISHWAKARMA</v>
          </cell>
          <cell r="L4041" t="str">
            <v>SUB STATION OPERATOR</v>
          </cell>
          <cell r="M4041">
            <v>0</v>
          </cell>
          <cell r="N4041">
            <v>101311477188</v>
          </cell>
          <cell r="O4041">
            <v>101311477188</v>
          </cell>
          <cell r="P4041" t="e">
            <v>#N/A</v>
          </cell>
        </row>
        <row r="4042">
          <cell r="H4042">
            <v>66966</v>
          </cell>
          <cell r="I4042">
            <v>0</v>
          </cell>
          <cell r="J4042" t="str">
            <v>DVENDRA SINGH RAJPOOT</v>
          </cell>
          <cell r="K4042" t="str">
            <v>PARVAT SINGH RAJPOOT</v>
          </cell>
          <cell r="L4042" t="str">
            <v>SUB STATION HELPER</v>
          </cell>
          <cell r="M4042">
            <v>0</v>
          </cell>
          <cell r="N4042">
            <v>101192149152</v>
          </cell>
          <cell r="O4042">
            <v>101192149152</v>
          </cell>
          <cell r="P4042" t="e">
            <v>#N/A</v>
          </cell>
        </row>
        <row r="4043">
          <cell r="H4043">
            <v>65373</v>
          </cell>
          <cell r="I4043">
            <v>0</v>
          </cell>
          <cell r="J4043" t="str">
            <v>SHOHAN YADAV</v>
          </cell>
          <cell r="K4043" t="str">
            <v>PHULCHAND YADAV</v>
          </cell>
          <cell r="L4043" t="str">
            <v>SECURITY GUARD</v>
          </cell>
          <cell r="M4043">
            <v>0</v>
          </cell>
          <cell r="N4043" t="e">
            <v>#N/A</v>
          </cell>
          <cell r="O4043">
            <v>101279144393</v>
          </cell>
          <cell r="P4043" t="e">
            <v>#N/A</v>
          </cell>
        </row>
        <row r="4044">
          <cell r="H4044">
            <v>66975</v>
          </cell>
          <cell r="I4044">
            <v>0</v>
          </cell>
          <cell r="J4044" t="str">
            <v>VINOD KUMAR PATLE</v>
          </cell>
          <cell r="K4044" t="str">
            <v>DAULAT RAM PATLE</v>
          </cell>
          <cell r="L4044" t="str">
            <v>SUB STATION OPERATOR</v>
          </cell>
          <cell r="M4044">
            <v>0</v>
          </cell>
          <cell r="N4044">
            <v>101311477254</v>
          </cell>
          <cell r="O4044">
            <v>101311477254</v>
          </cell>
          <cell r="P4044" t="e">
            <v>#N/A</v>
          </cell>
        </row>
        <row r="4045">
          <cell r="H4045">
            <v>66976</v>
          </cell>
          <cell r="I4045">
            <v>0</v>
          </cell>
          <cell r="J4045" t="str">
            <v>SANJAY KUMAR PARTE</v>
          </cell>
          <cell r="K4045" t="str">
            <v>BHANGILAL PARTE</v>
          </cell>
          <cell r="L4045" t="str">
            <v>SUB STATION OPERATOR</v>
          </cell>
          <cell r="M4045">
            <v>0</v>
          </cell>
          <cell r="N4045">
            <v>100752645836</v>
          </cell>
          <cell r="O4045">
            <v>100752645836</v>
          </cell>
          <cell r="P4045" t="e">
            <v>#N/A</v>
          </cell>
        </row>
        <row r="4046">
          <cell r="H4046">
            <v>66977</v>
          </cell>
          <cell r="I4046">
            <v>0</v>
          </cell>
          <cell r="J4046" t="str">
            <v>SONU YADAV</v>
          </cell>
          <cell r="K4046" t="str">
            <v>RAJ KUMAR YADAV</v>
          </cell>
          <cell r="L4046" t="str">
            <v>SUB STATION OPERATOR</v>
          </cell>
          <cell r="M4046">
            <v>0</v>
          </cell>
          <cell r="N4046">
            <v>101311477265</v>
          </cell>
          <cell r="O4046">
            <v>101311477265</v>
          </cell>
          <cell r="P4046" t="e">
            <v>#N/A</v>
          </cell>
        </row>
        <row r="4047">
          <cell r="H4047">
            <v>70688</v>
          </cell>
          <cell r="I4047">
            <v>0</v>
          </cell>
          <cell r="J4047" t="str">
            <v>PRADEEP KUMAR</v>
          </cell>
          <cell r="K4047" t="str">
            <v>BHANFI LAL</v>
          </cell>
          <cell r="L4047" t="str">
            <v>ASSISTANT</v>
          </cell>
          <cell r="M4047">
            <v>0</v>
          </cell>
          <cell r="N4047">
            <v>101357096687</v>
          </cell>
          <cell r="O4047">
            <v>101357096687</v>
          </cell>
          <cell r="P4047" t="e">
            <v>#N/A</v>
          </cell>
        </row>
        <row r="4048">
          <cell r="H4048">
            <v>66877</v>
          </cell>
          <cell r="I4048">
            <v>0</v>
          </cell>
          <cell r="J4048" t="str">
            <v>BRAJENDRA SINGH</v>
          </cell>
          <cell r="K4048" t="str">
            <v>HARI SINGH</v>
          </cell>
          <cell r="L4048" t="str">
            <v>HELPER</v>
          </cell>
          <cell r="M4048">
            <v>0</v>
          </cell>
          <cell r="N4048">
            <v>101311476836</v>
          </cell>
          <cell r="O4048">
            <v>101311476836</v>
          </cell>
          <cell r="P4048">
            <v>8100242266</v>
          </cell>
        </row>
        <row r="4049">
          <cell r="H4049">
            <v>66878</v>
          </cell>
          <cell r="I4049">
            <v>0</v>
          </cell>
          <cell r="J4049" t="str">
            <v>MANOJ KUMAR GERVE</v>
          </cell>
          <cell r="K4049" t="str">
            <v>RATAN LAL GERVE</v>
          </cell>
          <cell r="L4049" t="str">
            <v>SUB STATION OPERATOR</v>
          </cell>
          <cell r="M4049">
            <v>0</v>
          </cell>
          <cell r="N4049">
            <v>100794824859</v>
          </cell>
          <cell r="O4049">
            <v>100794824859</v>
          </cell>
          <cell r="P4049">
            <v>8100242263</v>
          </cell>
        </row>
        <row r="4050">
          <cell r="H4050">
            <v>66879</v>
          </cell>
          <cell r="I4050">
            <v>0</v>
          </cell>
          <cell r="J4050" t="str">
            <v>KETRAM</v>
          </cell>
          <cell r="K4050" t="str">
            <v>LAXMAN PRASAD</v>
          </cell>
          <cell r="L4050" t="str">
            <v>SUB STATION OPERATOR</v>
          </cell>
          <cell r="M4050">
            <v>0</v>
          </cell>
          <cell r="N4050">
            <v>101311476827</v>
          </cell>
          <cell r="O4050">
            <v>101311476827</v>
          </cell>
          <cell r="P4050">
            <v>8100242260</v>
          </cell>
        </row>
        <row r="4051">
          <cell r="H4051">
            <v>66880</v>
          </cell>
          <cell r="I4051">
            <v>0</v>
          </cell>
          <cell r="J4051" t="str">
            <v>LALIT KUMAR GWALWANSHI</v>
          </cell>
          <cell r="K4051" t="str">
            <v>RAM LAL GWALWANSHI</v>
          </cell>
          <cell r="L4051" t="str">
            <v>SUB STATION OPERATOR</v>
          </cell>
          <cell r="M4051">
            <v>0</v>
          </cell>
          <cell r="N4051">
            <v>100741310945</v>
          </cell>
          <cell r="O4051">
            <v>100741310945</v>
          </cell>
          <cell r="P4051">
            <v>8100250457</v>
          </cell>
        </row>
        <row r="4052">
          <cell r="H4052">
            <v>70083</v>
          </cell>
          <cell r="I4052">
            <v>0</v>
          </cell>
          <cell r="J4052" t="str">
            <v>CHITRASEN</v>
          </cell>
          <cell r="K4052" t="str">
            <v>RAMSHIROMANI</v>
          </cell>
          <cell r="L4052" t="str">
            <v>SUB STATION OPERATOR</v>
          </cell>
          <cell r="M4052">
            <v>0</v>
          </cell>
          <cell r="N4052">
            <v>101275802009</v>
          </cell>
          <cell r="O4052">
            <v>101275802009</v>
          </cell>
          <cell r="P4052">
            <v>8100291173</v>
          </cell>
        </row>
        <row r="4053">
          <cell r="H4053">
            <v>70084</v>
          </cell>
          <cell r="I4053">
            <v>0</v>
          </cell>
          <cell r="J4053" t="str">
            <v>SANJAY KUMAR MISHRA</v>
          </cell>
          <cell r="K4053" t="str">
            <v>RAM NARAYAN</v>
          </cell>
          <cell r="L4053" t="str">
            <v>HELPER</v>
          </cell>
          <cell r="M4053">
            <v>0</v>
          </cell>
          <cell r="N4053">
            <v>101217698846</v>
          </cell>
          <cell r="O4053">
            <v>101217698846</v>
          </cell>
          <cell r="P4053">
            <v>8100291210</v>
          </cell>
        </row>
        <row r="4054">
          <cell r="H4054">
            <v>70085</v>
          </cell>
          <cell r="I4054">
            <v>0</v>
          </cell>
          <cell r="J4054" t="str">
            <v>SANTOSH KUMAR RAJAK</v>
          </cell>
          <cell r="K4054" t="str">
            <v>NOKHE LAL RAJAK</v>
          </cell>
          <cell r="L4054" t="str">
            <v>HELPER</v>
          </cell>
          <cell r="M4054">
            <v>0</v>
          </cell>
          <cell r="N4054">
            <v>101262829857</v>
          </cell>
          <cell r="O4054">
            <v>101262829857</v>
          </cell>
          <cell r="P4054">
            <v>8100291215</v>
          </cell>
        </row>
        <row r="4055">
          <cell r="H4055">
            <v>70087</v>
          </cell>
          <cell r="I4055">
            <v>0</v>
          </cell>
          <cell r="J4055" t="str">
            <v>UMESH YADAV</v>
          </cell>
          <cell r="K4055" t="str">
            <v>GOPAL PRASAD</v>
          </cell>
          <cell r="L4055" t="str">
            <v>HELPER</v>
          </cell>
          <cell r="M4055">
            <v>0</v>
          </cell>
          <cell r="N4055">
            <v>101344846954</v>
          </cell>
          <cell r="O4055">
            <v>101344846954</v>
          </cell>
          <cell r="P4055">
            <v>8100291220</v>
          </cell>
        </row>
        <row r="4056">
          <cell r="H4056">
            <v>70244</v>
          </cell>
          <cell r="I4056">
            <v>0</v>
          </cell>
          <cell r="J4056" t="str">
            <v>NILESH LODHI</v>
          </cell>
          <cell r="K4056" t="str">
            <v>GOVIND LODHI</v>
          </cell>
          <cell r="L4056" t="str">
            <v>HELPER</v>
          </cell>
          <cell r="M4056">
            <v>0</v>
          </cell>
          <cell r="N4056">
            <v>101217698805</v>
          </cell>
          <cell r="O4056">
            <v>101217698805</v>
          </cell>
          <cell r="P4056">
            <v>8100291206</v>
          </cell>
        </row>
        <row r="4057">
          <cell r="H4057">
            <v>70320</v>
          </cell>
          <cell r="I4057">
            <v>0</v>
          </cell>
          <cell r="J4057" t="str">
            <v>ANIL LODHI</v>
          </cell>
          <cell r="K4057" t="str">
            <v>GOVIND LODHI</v>
          </cell>
          <cell r="L4057" t="str">
            <v>HELPER</v>
          </cell>
          <cell r="M4057">
            <v>0</v>
          </cell>
          <cell r="N4057">
            <v>101348055096</v>
          </cell>
          <cell r="O4057">
            <v>101348055096</v>
          </cell>
          <cell r="P4057">
            <v>8100291237</v>
          </cell>
        </row>
        <row r="4058">
          <cell r="H4058">
            <v>71733</v>
          </cell>
          <cell r="I4058">
            <v>0</v>
          </cell>
          <cell r="J4058" t="str">
            <v>MUNEEM JHARIYA</v>
          </cell>
          <cell r="K4058" t="str">
            <v>SUNDAR JHARIYA</v>
          </cell>
          <cell r="L4058" t="str">
            <v>ASSISTANT</v>
          </cell>
          <cell r="M4058">
            <v>0</v>
          </cell>
          <cell r="N4058">
            <v>101415278559</v>
          </cell>
          <cell r="O4058">
            <v>101415278559</v>
          </cell>
          <cell r="P4058">
            <v>8100361246</v>
          </cell>
        </row>
        <row r="4059">
          <cell r="H4059">
            <v>70081</v>
          </cell>
          <cell r="I4059">
            <v>0</v>
          </cell>
          <cell r="J4059" t="str">
            <v>SHYAM JI YADAV</v>
          </cell>
          <cell r="K4059" t="str">
            <v>GAURI SHANKAR YADAV</v>
          </cell>
          <cell r="L4059" t="str">
            <v>HELPER</v>
          </cell>
          <cell r="M4059">
            <v>0</v>
          </cell>
          <cell r="N4059">
            <v>101204106388</v>
          </cell>
          <cell r="O4059">
            <v>101204106388</v>
          </cell>
          <cell r="P4059">
            <v>8100291254</v>
          </cell>
        </row>
        <row r="4060">
          <cell r="H4060">
            <v>70082</v>
          </cell>
          <cell r="I4060">
            <v>0</v>
          </cell>
          <cell r="J4060" t="str">
            <v>PITNU YADAV</v>
          </cell>
          <cell r="K4060" t="str">
            <v>HORI LAL YADAV</v>
          </cell>
          <cell r="L4060" t="str">
            <v>SUB STATION OPERATOR</v>
          </cell>
          <cell r="M4060">
            <v>0</v>
          </cell>
          <cell r="N4060">
            <v>101167276425</v>
          </cell>
          <cell r="O4060">
            <v>101167276425</v>
          </cell>
          <cell r="P4060">
            <v>8100291248</v>
          </cell>
        </row>
        <row r="4061">
          <cell r="H4061">
            <v>70243</v>
          </cell>
          <cell r="I4061">
            <v>0</v>
          </cell>
          <cell r="J4061" t="str">
            <v>ABHISHEK PRATAP SINGH SOLANKY</v>
          </cell>
          <cell r="K4061" t="str">
            <v>ANIL SINGH SOLANKY</v>
          </cell>
          <cell r="L4061" t="str">
            <v>SUB STATION OPERATOR</v>
          </cell>
          <cell r="M4061">
            <v>0</v>
          </cell>
          <cell r="N4061">
            <v>101343599816</v>
          </cell>
          <cell r="O4061">
            <v>101343599816</v>
          </cell>
          <cell r="P4061">
            <v>8100291251</v>
          </cell>
        </row>
        <row r="4062">
          <cell r="H4062">
            <v>71864</v>
          </cell>
          <cell r="I4062">
            <v>0</v>
          </cell>
          <cell r="J4062" t="str">
            <v>NISHI KANT RAJAK</v>
          </cell>
          <cell r="K4062" t="str">
            <v>BRAJ LAL RAJAK</v>
          </cell>
          <cell r="L4062" t="str">
            <v>SUB STATION OPERATOR</v>
          </cell>
          <cell r="M4062">
            <v>0</v>
          </cell>
          <cell r="N4062">
            <v>101387891905</v>
          </cell>
          <cell r="O4062">
            <v>101387891905</v>
          </cell>
          <cell r="P4062" t="e">
            <v>#N/A</v>
          </cell>
        </row>
        <row r="4063">
          <cell r="H4063">
            <v>72538</v>
          </cell>
          <cell r="I4063">
            <v>0</v>
          </cell>
          <cell r="J4063" t="str">
            <v>JAY PRAKASH KATRE</v>
          </cell>
          <cell r="K4063" t="str">
            <v>HARI PRASAD KATRE</v>
          </cell>
          <cell r="L4063" t="str">
            <v>SUB STATION OPERATOR</v>
          </cell>
          <cell r="M4063">
            <v>0</v>
          </cell>
          <cell r="N4063">
            <v>101403122415</v>
          </cell>
          <cell r="O4063">
            <v>101403122415</v>
          </cell>
          <cell r="P4063" t="e">
            <v>#N/A</v>
          </cell>
        </row>
        <row r="4064">
          <cell r="H4064">
            <v>72540</v>
          </cell>
          <cell r="I4064">
            <v>0</v>
          </cell>
          <cell r="J4064" t="str">
            <v>SANJAY PATLE</v>
          </cell>
          <cell r="K4064" t="str">
            <v>JAGESHWAR PATLE</v>
          </cell>
          <cell r="L4064" t="str">
            <v>SUB STATION OPERATOR</v>
          </cell>
          <cell r="M4064">
            <v>0</v>
          </cell>
          <cell r="N4064">
            <v>101403242471</v>
          </cell>
          <cell r="O4064">
            <v>101403242471</v>
          </cell>
          <cell r="P4064" t="e">
            <v>#N/A</v>
          </cell>
        </row>
        <row r="4065">
          <cell r="H4065">
            <v>73298</v>
          </cell>
          <cell r="I4065">
            <v>0</v>
          </cell>
          <cell r="J4065" t="str">
            <v>ANKUSH SINGH</v>
          </cell>
          <cell r="K4065" t="str">
            <v>AMAR BAHADUR SINGH</v>
          </cell>
          <cell r="L4065" t="str">
            <v>SUB STATION OPERATOR</v>
          </cell>
          <cell r="M4065">
            <v>0</v>
          </cell>
          <cell r="N4065">
            <v>101415278563</v>
          </cell>
          <cell r="O4065">
            <v>101415278563</v>
          </cell>
          <cell r="P4065" t="e">
            <v>#N/A</v>
          </cell>
        </row>
        <row r="4066">
          <cell r="H4066">
            <v>73301</v>
          </cell>
          <cell r="I4066">
            <v>0</v>
          </cell>
          <cell r="J4066" t="str">
            <v>SUKHDEV</v>
          </cell>
          <cell r="K4066" t="str">
            <v>TEK SINGH</v>
          </cell>
          <cell r="L4066" t="str">
            <v>HELPER</v>
          </cell>
          <cell r="M4066">
            <v>0</v>
          </cell>
          <cell r="N4066">
            <v>101414512399</v>
          </cell>
          <cell r="O4066">
            <v>101414512399</v>
          </cell>
          <cell r="P4066" t="e">
            <v>#N/A</v>
          </cell>
        </row>
        <row r="4067">
          <cell r="H4067" t="str">
            <v>KOH414</v>
          </cell>
          <cell r="I4067">
            <v>0</v>
          </cell>
          <cell r="J4067" t="str">
            <v>SAM J NIRAVIL</v>
          </cell>
          <cell r="K4067">
            <v>0</v>
          </cell>
          <cell r="L4067" t="str">
            <v>SECURITY GUARD</v>
          </cell>
          <cell r="M4067" t="str">
            <v>DL/11810/29844</v>
          </cell>
          <cell r="N4067">
            <v>100329140341</v>
          </cell>
          <cell r="O4067">
            <v>100329140341</v>
          </cell>
          <cell r="P4067">
            <v>4702796260</v>
          </cell>
        </row>
        <row r="4068">
          <cell r="H4068" t="str">
            <v>KOH911</v>
          </cell>
          <cell r="I4068">
            <v>0</v>
          </cell>
          <cell r="J4068" t="str">
            <v>K.K. VASUDEVAN</v>
          </cell>
          <cell r="K4068" t="str">
            <v>KRISHNAN</v>
          </cell>
          <cell r="L4068" t="str">
            <v>SECURITY GUARD</v>
          </cell>
          <cell r="M4068" t="str">
            <v>DL/11810/50936</v>
          </cell>
          <cell r="N4068">
            <v>100183509682</v>
          </cell>
          <cell r="O4068">
            <v>100183509682</v>
          </cell>
          <cell r="P4068">
            <v>4707195225</v>
          </cell>
        </row>
        <row r="4069">
          <cell r="H4069" t="str">
            <v>KOH914</v>
          </cell>
          <cell r="I4069">
            <v>0</v>
          </cell>
          <cell r="J4069" t="str">
            <v>BALAKRISHNAN. T. K.</v>
          </cell>
          <cell r="K4069" t="str">
            <v>KANDANGORAN</v>
          </cell>
          <cell r="L4069" t="str">
            <v>SECURITY GUARD</v>
          </cell>
          <cell r="M4069" t="str">
            <v>DL/11810/50939</v>
          </cell>
          <cell r="N4069">
            <v>100106055520</v>
          </cell>
          <cell r="O4069">
            <v>100106055520</v>
          </cell>
          <cell r="P4069">
            <v>4707195231</v>
          </cell>
        </row>
        <row r="4070">
          <cell r="H4070" t="str">
            <v>KOH930</v>
          </cell>
          <cell r="I4070">
            <v>0</v>
          </cell>
          <cell r="J4070" t="str">
            <v>JOBIN SIMON</v>
          </cell>
          <cell r="K4070" t="str">
            <v>SIMON. M.S</v>
          </cell>
          <cell r="L4070" t="str">
            <v>SECURITY GUARD</v>
          </cell>
          <cell r="M4070" t="str">
            <v>DL/11810/51602</v>
          </cell>
          <cell r="N4070">
            <v>100177560688</v>
          </cell>
          <cell r="O4070">
            <v>100177560688</v>
          </cell>
          <cell r="P4070">
            <v>4707230564</v>
          </cell>
        </row>
        <row r="4071">
          <cell r="H4071">
            <v>70022</v>
          </cell>
          <cell r="I4071">
            <v>0</v>
          </cell>
          <cell r="J4071" t="str">
            <v>KRISHN KUMAR</v>
          </cell>
          <cell r="K4071" t="str">
            <v>DHANI RAM</v>
          </cell>
          <cell r="L4071" t="str">
            <v>SUB STATION OPERATOR</v>
          </cell>
          <cell r="M4071">
            <v>0</v>
          </cell>
          <cell r="N4071">
            <v>101340843224</v>
          </cell>
          <cell r="O4071">
            <v>101340843224</v>
          </cell>
          <cell r="P4071">
            <v>8100291268</v>
          </cell>
        </row>
        <row r="4072">
          <cell r="H4072">
            <v>70023</v>
          </cell>
          <cell r="I4072">
            <v>0</v>
          </cell>
          <cell r="J4072" t="str">
            <v>NARAYAN PRASAD</v>
          </cell>
          <cell r="K4072" t="str">
            <v>BHAGWAN DAS</v>
          </cell>
          <cell r="L4072" t="str">
            <v>HELPER</v>
          </cell>
          <cell r="M4072">
            <v>0</v>
          </cell>
          <cell r="N4072">
            <v>101169836678</v>
          </cell>
          <cell r="O4072">
            <v>101169836678</v>
          </cell>
          <cell r="P4072">
            <v>8100291271</v>
          </cell>
        </row>
        <row r="4073">
          <cell r="H4073">
            <v>70024</v>
          </cell>
          <cell r="I4073">
            <v>0</v>
          </cell>
          <cell r="J4073" t="str">
            <v>ROHIT SINGH BHUMIYA</v>
          </cell>
          <cell r="K4073" t="str">
            <v>KHISHORI LAL</v>
          </cell>
          <cell r="L4073" t="str">
            <v>SUB STATION OPERATOR</v>
          </cell>
          <cell r="M4073">
            <v>0</v>
          </cell>
          <cell r="N4073">
            <v>101223190255</v>
          </cell>
          <cell r="O4073">
            <v>101223190255</v>
          </cell>
          <cell r="P4073">
            <v>8100291263</v>
          </cell>
        </row>
        <row r="4074">
          <cell r="H4074">
            <v>70025</v>
          </cell>
          <cell r="I4074">
            <v>0</v>
          </cell>
          <cell r="J4074" t="str">
            <v>ROHIT KACHHI</v>
          </cell>
          <cell r="K4074" t="str">
            <v>KHUSHI LAL</v>
          </cell>
          <cell r="L4074" t="str">
            <v>SUB STATION OPERATOR</v>
          </cell>
          <cell r="M4074">
            <v>0</v>
          </cell>
          <cell r="N4074">
            <v>101340844465</v>
          </cell>
          <cell r="O4074">
            <v>101340844465</v>
          </cell>
          <cell r="P4074">
            <v>8100291259</v>
          </cell>
        </row>
        <row r="4075">
          <cell r="H4075">
            <v>69913</v>
          </cell>
          <cell r="I4075">
            <v>0</v>
          </cell>
          <cell r="J4075" t="str">
            <v>DINESH SINGH RAJPOOT</v>
          </cell>
          <cell r="K4075" t="str">
            <v>YADUNATH SINGH</v>
          </cell>
          <cell r="L4075" t="str">
            <v>SUB STATION HELPER</v>
          </cell>
          <cell r="M4075">
            <v>0</v>
          </cell>
          <cell r="N4075">
            <v>101169836632</v>
          </cell>
          <cell r="O4075">
            <v>101169836632</v>
          </cell>
          <cell r="P4075">
            <v>8100291286</v>
          </cell>
        </row>
        <row r="4076">
          <cell r="H4076">
            <v>69922</v>
          </cell>
          <cell r="I4076">
            <v>0</v>
          </cell>
          <cell r="J4076" t="str">
            <v>NARENDRA KUMAR</v>
          </cell>
          <cell r="K4076" t="str">
            <v>SHIV KUMAR</v>
          </cell>
          <cell r="L4076" t="str">
            <v>SUB STATION OPERATOR</v>
          </cell>
          <cell r="M4076">
            <v>0</v>
          </cell>
          <cell r="N4076">
            <v>101169836785</v>
          </cell>
          <cell r="O4076">
            <v>101169836785</v>
          </cell>
          <cell r="P4076">
            <v>8100291278</v>
          </cell>
        </row>
        <row r="4077">
          <cell r="H4077">
            <v>69974</v>
          </cell>
          <cell r="I4077">
            <v>0</v>
          </cell>
          <cell r="J4077" t="str">
            <v>ANANT KUMAR</v>
          </cell>
          <cell r="K4077" t="str">
            <v>RAJA RAM</v>
          </cell>
          <cell r="L4077" t="str">
            <v>HELPER</v>
          </cell>
          <cell r="M4077">
            <v>0</v>
          </cell>
          <cell r="N4077">
            <v>101169836841</v>
          </cell>
          <cell r="O4077">
            <v>101169836841</v>
          </cell>
          <cell r="P4077">
            <v>8100291298</v>
          </cell>
        </row>
        <row r="4078">
          <cell r="H4078">
            <v>71526</v>
          </cell>
          <cell r="I4078">
            <v>0</v>
          </cell>
          <cell r="J4078" t="str">
            <v>PRAHLAD PATEL</v>
          </cell>
          <cell r="K4078" t="str">
            <v>DANDI RAM</v>
          </cell>
          <cell r="L4078" t="str">
            <v>SUB STATION OPERATOR</v>
          </cell>
          <cell r="M4078">
            <v>0</v>
          </cell>
          <cell r="N4078">
            <v>101326801676</v>
          </cell>
          <cell r="O4078">
            <v>101326801676</v>
          </cell>
          <cell r="P4078" t="e">
            <v>#N/A</v>
          </cell>
        </row>
        <row r="4079">
          <cell r="H4079">
            <v>62910</v>
          </cell>
          <cell r="I4079">
            <v>0</v>
          </cell>
          <cell r="J4079" t="str">
            <v>ASHOK KUMAR TIWARI</v>
          </cell>
          <cell r="K4079" t="str">
            <v>BHAGWATI PRASAD TIWARI</v>
          </cell>
          <cell r="L4079" t="str">
            <v>SECURITY GUARD</v>
          </cell>
          <cell r="M4079">
            <v>0</v>
          </cell>
          <cell r="N4079" t="e">
            <v>#N/A</v>
          </cell>
          <cell r="O4079">
            <v>101192582375</v>
          </cell>
          <cell r="P4079" t="e">
            <v>#N/A</v>
          </cell>
        </row>
        <row r="4080">
          <cell r="H4080">
            <v>70367</v>
          </cell>
          <cell r="I4080">
            <v>0</v>
          </cell>
          <cell r="J4080" t="str">
            <v>MOHD SHOEB</v>
          </cell>
          <cell r="K4080" t="str">
            <v>LATE-MOHD SHAFIQ</v>
          </cell>
          <cell r="L4080" t="str">
            <v>SECURITY GUARD</v>
          </cell>
          <cell r="M4080">
            <v>0</v>
          </cell>
          <cell r="N4080" t="e">
            <v>#N/A</v>
          </cell>
          <cell r="O4080">
            <v>101350347952</v>
          </cell>
          <cell r="P4080" t="e">
            <v>#N/A</v>
          </cell>
        </row>
        <row r="4081">
          <cell r="H4081">
            <v>73563</v>
          </cell>
          <cell r="I4081">
            <v>0</v>
          </cell>
          <cell r="J4081" t="str">
            <v>DHEERENDRA KUMAR</v>
          </cell>
          <cell r="K4081" t="str">
            <v>SURESH KUMAR</v>
          </cell>
          <cell r="L4081" t="str">
            <v>SECURITY GUARD</v>
          </cell>
          <cell r="M4081">
            <v>0</v>
          </cell>
          <cell r="N4081" t="e">
            <v>#N/A</v>
          </cell>
          <cell r="O4081">
            <v>101422595061</v>
          </cell>
          <cell r="P4081" t="e">
            <v>#N/A</v>
          </cell>
        </row>
        <row r="4082">
          <cell r="H4082">
            <v>57195</v>
          </cell>
          <cell r="I4082">
            <v>0</v>
          </cell>
          <cell r="J4082" t="str">
            <v>PADUM KUMAR</v>
          </cell>
          <cell r="K4082" t="str">
            <v>GAJADHAR PRASAD</v>
          </cell>
          <cell r="L4082" t="str">
            <v>SECURITY GUARD</v>
          </cell>
          <cell r="M4082" t="str">
            <v>DL/11810/69613</v>
          </cell>
          <cell r="N4082" t="e">
            <v>#N/A</v>
          </cell>
          <cell r="O4082">
            <v>100745466012</v>
          </cell>
          <cell r="P4082" t="e">
            <v>#N/A</v>
          </cell>
        </row>
        <row r="4083">
          <cell r="H4083">
            <v>61827</v>
          </cell>
          <cell r="I4083">
            <v>0</v>
          </cell>
          <cell r="J4083" t="str">
            <v>DEVENDRA SHUKLA</v>
          </cell>
          <cell r="K4083" t="str">
            <v>LATE-TRIBHUWAN DUTT SHUKLA</v>
          </cell>
          <cell r="L4083" t="str">
            <v>SECURITY GUARD</v>
          </cell>
          <cell r="M4083">
            <v>0</v>
          </cell>
          <cell r="N4083" t="e">
            <v>#N/A</v>
          </cell>
          <cell r="O4083">
            <v>101418471605</v>
          </cell>
          <cell r="P4083" t="e">
            <v>#N/A</v>
          </cell>
        </row>
        <row r="4084">
          <cell r="H4084">
            <v>61853</v>
          </cell>
          <cell r="I4084">
            <v>0</v>
          </cell>
          <cell r="J4084" t="str">
            <v>SARVESH SINGH</v>
          </cell>
          <cell r="K4084" t="str">
            <v>MAHA DEV SINGH</v>
          </cell>
          <cell r="L4084" t="str">
            <v>SECURITY GUARD</v>
          </cell>
          <cell r="M4084">
            <v>0</v>
          </cell>
          <cell r="N4084" t="e">
            <v>#N/A</v>
          </cell>
          <cell r="O4084">
            <v>100616933908</v>
          </cell>
          <cell r="P4084" t="e">
            <v>#N/A</v>
          </cell>
        </row>
        <row r="4085">
          <cell r="H4085">
            <v>62354</v>
          </cell>
          <cell r="I4085">
            <v>0</v>
          </cell>
          <cell r="J4085" t="str">
            <v>LAL SHANTI BHUSHAN SINGH</v>
          </cell>
          <cell r="K4085" t="str">
            <v>LATE-LALCHANDRA BHAN SINGH</v>
          </cell>
          <cell r="L4085" t="str">
            <v>SECURITY GUARD</v>
          </cell>
          <cell r="M4085">
            <v>0</v>
          </cell>
          <cell r="N4085" t="e">
            <v>#N/A</v>
          </cell>
          <cell r="O4085">
            <v>101153244465</v>
          </cell>
          <cell r="P4085" t="e">
            <v>#N/A</v>
          </cell>
        </row>
        <row r="4086">
          <cell r="H4086">
            <v>62913</v>
          </cell>
          <cell r="I4086">
            <v>0</v>
          </cell>
          <cell r="J4086" t="str">
            <v>BRIJESH KUMAR PANDEY</v>
          </cell>
          <cell r="K4086" t="str">
            <v>SIYA BIHARI PANDEY</v>
          </cell>
          <cell r="L4086" t="str">
            <v>SECURITY GUARD</v>
          </cell>
          <cell r="M4086">
            <v>0</v>
          </cell>
          <cell r="N4086" t="e">
            <v>#N/A</v>
          </cell>
          <cell r="O4086">
            <v>101189201894</v>
          </cell>
          <cell r="P4086" t="e">
            <v>#N/A</v>
          </cell>
        </row>
        <row r="4087">
          <cell r="H4087">
            <v>63773</v>
          </cell>
          <cell r="I4087">
            <v>0</v>
          </cell>
          <cell r="J4087" t="str">
            <v>ANANT KUMAR GAUDH</v>
          </cell>
          <cell r="K4087" t="str">
            <v>RAM KUMAR GAUDH</v>
          </cell>
          <cell r="L4087" t="str">
            <v>SECURITY GUARD</v>
          </cell>
          <cell r="M4087">
            <v>0</v>
          </cell>
          <cell r="N4087">
            <v>101234437487</v>
          </cell>
          <cell r="O4087">
            <v>101234437487</v>
          </cell>
          <cell r="P4087" t="e">
            <v>#N/A</v>
          </cell>
        </row>
        <row r="4088">
          <cell r="H4088">
            <v>64112</v>
          </cell>
          <cell r="I4088">
            <v>0</v>
          </cell>
          <cell r="J4088" t="str">
            <v>SHIV MANGAL SINGH</v>
          </cell>
          <cell r="K4088" t="str">
            <v>LATE-VISHWANATH SINGH</v>
          </cell>
          <cell r="L4088" t="str">
            <v>SECURITY GUARD</v>
          </cell>
          <cell r="M4088">
            <v>0</v>
          </cell>
          <cell r="N4088" t="e">
            <v>#N/A</v>
          </cell>
          <cell r="O4088">
            <v>101237280281</v>
          </cell>
          <cell r="P4088" t="e">
            <v>#N/A</v>
          </cell>
        </row>
        <row r="4089">
          <cell r="H4089">
            <v>66153</v>
          </cell>
          <cell r="I4089">
            <v>0</v>
          </cell>
          <cell r="J4089" t="str">
            <v>SURAJ KUMAR MAHTO</v>
          </cell>
          <cell r="K4089" t="str">
            <v>SUKHDEV MAHTO</v>
          </cell>
          <cell r="L4089" t="str">
            <v>SECURITY GUARD</v>
          </cell>
          <cell r="M4089">
            <v>0</v>
          </cell>
          <cell r="N4089" t="e">
            <v>#N/A</v>
          </cell>
          <cell r="O4089">
            <v>101165882902</v>
          </cell>
          <cell r="P4089" t="e">
            <v>#N/A</v>
          </cell>
        </row>
        <row r="4090">
          <cell r="H4090">
            <v>67855</v>
          </cell>
          <cell r="I4090">
            <v>0</v>
          </cell>
          <cell r="J4090" t="str">
            <v>RAJPAL GAUTAM</v>
          </cell>
          <cell r="K4090" t="str">
            <v>SHRIKRISHNA</v>
          </cell>
          <cell r="L4090" t="str">
            <v>SECURITY GUARD</v>
          </cell>
          <cell r="M4090">
            <v>0</v>
          </cell>
          <cell r="N4090" t="e">
            <v>#N/A</v>
          </cell>
          <cell r="O4090">
            <v>101347121622</v>
          </cell>
          <cell r="P4090" t="e">
            <v>#N/A</v>
          </cell>
        </row>
        <row r="4091">
          <cell r="H4091">
            <v>67856</v>
          </cell>
          <cell r="I4091">
            <v>0</v>
          </cell>
          <cell r="J4091" t="str">
            <v>AJAZ AHMAD</v>
          </cell>
          <cell r="K4091" t="str">
            <v>SIRAJ AHMAD</v>
          </cell>
          <cell r="L4091" t="str">
            <v>SECURITY GUARD</v>
          </cell>
          <cell r="M4091">
            <v>0</v>
          </cell>
          <cell r="N4091" t="e">
            <v>#N/A</v>
          </cell>
          <cell r="O4091">
            <v>101311237974</v>
          </cell>
          <cell r="P4091" t="e">
            <v>#N/A</v>
          </cell>
        </row>
        <row r="4092">
          <cell r="H4092">
            <v>68862</v>
          </cell>
          <cell r="I4092">
            <v>0</v>
          </cell>
          <cell r="J4092" t="str">
            <v>PRADEEP KUMAR RAI</v>
          </cell>
          <cell r="K4092" t="str">
            <v>LATE-RAJBALI RAI</v>
          </cell>
          <cell r="L4092" t="str">
            <v>SECURITY GUARD</v>
          </cell>
          <cell r="M4092">
            <v>0</v>
          </cell>
          <cell r="N4092" t="e">
            <v>#N/A</v>
          </cell>
          <cell r="O4092">
            <v>100274348959</v>
          </cell>
          <cell r="P4092" t="e">
            <v>#N/A</v>
          </cell>
        </row>
        <row r="4093">
          <cell r="H4093">
            <v>68867</v>
          </cell>
          <cell r="I4093">
            <v>0</v>
          </cell>
          <cell r="J4093" t="str">
            <v>GHANSHYAM KUMAR</v>
          </cell>
          <cell r="K4093" t="str">
            <v>CHOTE LAL</v>
          </cell>
          <cell r="L4093" t="str">
            <v>SECURITY GUARD</v>
          </cell>
          <cell r="M4093">
            <v>0</v>
          </cell>
          <cell r="N4093" t="e">
            <v>#N/A</v>
          </cell>
          <cell r="O4093">
            <v>101261267768</v>
          </cell>
          <cell r="P4093" t="e">
            <v>#N/A</v>
          </cell>
        </row>
        <row r="4094">
          <cell r="H4094">
            <v>69463</v>
          </cell>
          <cell r="I4094">
            <v>0</v>
          </cell>
          <cell r="J4094" t="str">
            <v>VISHNU KUMAR TRIPATHI</v>
          </cell>
          <cell r="K4094" t="str">
            <v>SHIV KUMAR TRIPATHI</v>
          </cell>
          <cell r="L4094" t="str">
            <v>SECURITY GUARD</v>
          </cell>
          <cell r="M4094">
            <v>0</v>
          </cell>
          <cell r="N4094" t="e">
            <v>#N/A</v>
          </cell>
          <cell r="O4094">
            <v>101117518339</v>
          </cell>
          <cell r="P4094" t="e">
            <v>#N/A</v>
          </cell>
        </row>
        <row r="4095">
          <cell r="H4095">
            <v>69467</v>
          </cell>
          <cell r="I4095">
            <v>0</v>
          </cell>
          <cell r="J4095" t="str">
            <v>ARVIND KUMAR</v>
          </cell>
          <cell r="K4095" t="str">
            <v>RAKESH KUMAR</v>
          </cell>
          <cell r="L4095" t="str">
            <v>SECURITY GUARD</v>
          </cell>
          <cell r="M4095">
            <v>0</v>
          </cell>
          <cell r="N4095" t="e">
            <v>#N/A</v>
          </cell>
          <cell r="O4095">
            <v>101339117286</v>
          </cell>
          <cell r="P4095" t="e">
            <v>#N/A</v>
          </cell>
        </row>
        <row r="4096">
          <cell r="H4096">
            <v>69503</v>
          </cell>
          <cell r="I4096">
            <v>0</v>
          </cell>
          <cell r="J4096" t="str">
            <v>MOHIT YADAV</v>
          </cell>
          <cell r="K4096" t="str">
            <v>RAM KISHOR YADAV</v>
          </cell>
          <cell r="L4096" t="str">
            <v>SECURITY GUARD</v>
          </cell>
          <cell r="M4096">
            <v>0</v>
          </cell>
          <cell r="N4096" t="e">
            <v>#N/A</v>
          </cell>
          <cell r="O4096">
            <v>101339117293</v>
          </cell>
          <cell r="P4096" t="e">
            <v>#N/A</v>
          </cell>
        </row>
        <row r="4097">
          <cell r="H4097">
            <v>69657</v>
          </cell>
          <cell r="I4097">
            <v>0</v>
          </cell>
          <cell r="J4097" t="str">
            <v>ANIL KUMAR MISHRA</v>
          </cell>
          <cell r="K4097" t="str">
            <v>RAJ PATI MISHRA</v>
          </cell>
          <cell r="L4097" t="str">
            <v>SECURITY GUARD</v>
          </cell>
          <cell r="M4097">
            <v>0</v>
          </cell>
          <cell r="N4097" t="e">
            <v>#N/A</v>
          </cell>
          <cell r="O4097">
            <v>101233331201</v>
          </cell>
          <cell r="P4097" t="e">
            <v>#N/A</v>
          </cell>
        </row>
        <row r="4098">
          <cell r="H4098">
            <v>71318</v>
          </cell>
          <cell r="I4098">
            <v>0</v>
          </cell>
          <cell r="J4098" t="str">
            <v>RAKESH MISHRA</v>
          </cell>
          <cell r="K4098" t="str">
            <v>SAMARJEET MISHRA</v>
          </cell>
          <cell r="L4098" t="str">
            <v>SECURITY GUARD</v>
          </cell>
          <cell r="M4098">
            <v>0</v>
          </cell>
          <cell r="N4098" t="e">
            <v>#N/A</v>
          </cell>
          <cell r="O4098">
            <v>100299987994</v>
          </cell>
          <cell r="P4098" t="e">
            <v>#N/A</v>
          </cell>
        </row>
        <row r="4099">
          <cell r="H4099">
            <v>71717</v>
          </cell>
          <cell r="I4099">
            <v>0</v>
          </cell>
          <cell r="J4099" t="str">
            <v>AMIT KUMAR YADAV</v>
          </cell>
          <cell r="K4099" t="str">
            <v>LAXMINARAYAN</v>
          </cell>
          <cell r="L4099" t="str">
            <v>SECURITY GUARD</v>
          </cell>
          <cell r="M4099">
            <v>0</v>
          </cell>
          <cell r="N4099" t="e">
            <v>#N/A</v>
          </cell>
          <cell r="O4099">
            <v>100796744793</v>
          </cell>
          <cell r="P4099" t="e">
            <v>#N/A</v>
          </cell>
        </row>
        <row r="4100">
          <cell r="H4100">
            <v>71756</v>
          </cell>
          <cell r="I4100">
            <v>0</v>
          </cell>
          <cell r="J4100" t="str">
            <v>MANISH KUMAR</v>
          </cell>
          <cell r="K4100" t="str">
            <v>SURESH KUMAR</v>
          </cell>
          <cell r="L4100" t="str">
            <v>SECURITY GUARD</v>
          </cell>
          <cell r="M4100">
            <v>0</v>
          </cell>
          <cell r="N4100" t="e">
            <v>#N/A</v>
          </cell>
          <cell r="O4100">
            <v>101387099913</v>
          </cell>
          <cell r="P4100" t="e">
            <v>#N/A</v>
          </cell>
        </row>
        <row r="4101">
          <cell r="H4101">
            <v>72519</v>
          </cell>
          <cell r="I4101">
            <v>0</v>
          </cell>
          <cell r="J4101" t="str">
            <v>ALOK YADAV</v>
          </cell>
          <cell r="K4101" t="str">
            <v>SUNDAR LAL YADAV</v>
          </cell>
          <cell r="L4101" t="str">
            <v>SECURITY GUARD</v>
          </cell>
          <cell r="M4101">
            <v>0</v>
          </cell>
          <cell r="N4101" t="e">
            <v>#N/A</v>
          </cell>
          <cell r="O4101">
            <v>101401764795</v>
          </cell>
          <cell r="P4101" t="e">
            <v>#N/A</v>
          </cell>
        </row>
        <row r="4102">
          <cell r="H4102">
            <v>72710</v>
          </cell>
          <cell r="I4102">
            <v>0</v>
          </cell>
          <cell r="J4102" t="str">
            <v>PRAVEEN KUMAR</v>
          </cell>
          <cell r="K4102" t="str">
            <v>SHIVAMUNI RAM</v>
          </cell>
          <cell r="L4102" t="str">
            <v>SECURITY GUARD</v>
          </cell>
          <cell r="M4102">
            <v>0</v>
          </cell>
          <cell r="N4102" t="e">
            <v>#N/A</v>
          </cell>
          <cell r="O4102">
            <v>101259438848</v>
          </cell>
          <cell r="P4102" t="e">
            <v>#N/A</v>
          </cell>
        </row>
        <row r="4103">
          <cell r="H4103">
            <v>73191</v>
          </cell>
          <cell r="I4103">
            <v>0</v>
          </cell>
          <cell r="J4103" t="str">
            <v>DHARMENDRA PRATAP SINGH</v>
          </cell>
          <cell r="K4103" t="str">
            <v>BALBIR SINGH</v>
          </cell>
          <cell r="L4103" t="str">
            <v>SECURITY GUARD</v>
          </cell>
          <cell r="M4103">
            <v>0</v>
          </cell>
          <cell r="N4103" t="e">
            <v>#N/A</v>
          </cell>
          <cell r="O4103">
            <v>101186941843</v>
          </cell>
          <cell r="P4103" t="e">
            <v>#N/A</v>
          </cell>
        </row>
        <row r="4104">
          <cell r="H4104">
            <v>73570</v>
          </cell>
          <cell r="I4104">
            <v>0</v>
          </cell>
          <cell r="J4104" t="str">
            <v>MUKUL LAL</v>
          </cell>
          <cell r="K4104" t="str">
            <v>PARAMJOO LAL</v>
          </cell>
          <cell r="L4104" t="str">
            <v>SECURITY GUARD</v>
          </cell>
          <cell r="M4104">
            <v>0</v>
          </cell>
          <cell r="N4104" t="e">
            <v>#N/A</v>
          </cell>
          <cell r="O4104">
            <v>100055612359</v>
          </cell>
          <cell r="P4104" t="e">
            <v>#N/A</v>
          </cell>
        </row>
        <row r="4105">
          <cell r="H4105" t="str">
            <v>LK1314</v>
          </cell>
          <cell r="I4105">
            <v>0</v>
          </cell>
          <cell r="J4105" t="str">
            <v>PRADUMAN KUMAR</v>
          </cell>
          <cell r="K4105">
            <v>0</v>
          </cell>
          <cell r="L4105" t="str">
            <v>SECURITY GUARD</v>
          </cell>
          <cell r="M4105" t="str">
            <v>DL/11810/26860</v>
          </cell>
          <cell r="N4105" t="e">
            <v>#N/A</v>
          </cell>
          <cell r="O4105">
            <v>100275050689</v>
          </cell>
          <cell r="P4105" t="e">
            <v>#N/A</v>
          </cell>
        </row>
        <row r="4106">
          <cell r="H4106" t="str">
            <v>LK4081</v>
          </cell>
          <cell r="I4106">
            <v>0</v>
          </cell>
          <cell r="J4106" t="str">
            <v>DEV NARAIN PANDEY</v>
          </cell>
          <cell r="K4106">
            <v>0</v>
          </cell>
          <cell r="L4106" t="str">
            <v>SECURITY GUARD</v>
          </cell>
          <cell r="M4106" t="str">
            <v>DL/11810/43796</v>
          </cell>
          <cell r="N4106" t="e">
            <v>#N/A</v>
          </cell>
          <cell r="O4106">
            <v>100133554229</v>
          </cell>
          <cell r="P4106" t="e">
            <v>#N/A</v>
          </cell>
        </row>
        <row r="4107">
          <cell r="H4107" t="str">
            <v>LKO661</v>
          </cell>
          <cell r="I4107">
            <v>0</v>
          </cell>
          <cell r="J4107" t="str">
            <v>KALYAN SEN</v>
          </cell>
          <cell r="K4107">
            <v>0</v>
          </cell>
          <cell r="L4107" t="str">
            <v>SECURITY GUARD</v>
          </cell>
          <cell r="M4107" t="str">
            <v>DL/11810/23769</v>
          </cell>
          <cell r="N4107" t="e">
            <v>#N/A</v>
          </cell>
          <cell r="O4107">
            <v>100186834391</v>
          </cell>
          <cell r="P4107" t="e">
            <v>#N/A</v>
          </cell>
        </row>
        <row r="4108">
          <cell r="H4108">
            <v>69863</v>
          </cell>
          <cell r="I4108">
            <v>0</v>
          </cell>
          <cell r="J4108" t="str">
            <v>PRAHLAD</v>
          </cell>
          <cell r="K4108" t="str">
            <v>RAMLAL</v>
          </cell>
          <cell r="L4108" t="str">
            <v>GUNMAN</v>
          </cell>
          <cell r="M4108">
            <v>0</v>
          </cell>
          <cell r="N4108">
            <v>100511065135</v>
          </cell>
          <cell r="O4108">
            <v>100511065135</v>
          </cell>
          <cell r="P4108">
            <v>1815610280</v>
          </cell>
        </row>
        <row r="4109">
          <cell r="H4109">
            <v>69868</v>
          </cell>
          <cell r="I4109">
            <v>0</v>
          </cell>
          <cell r="J4109" t="str">
            <v>KAILASH</v>
          </cell>
          <cell r="K4109" t="str">
            <v>RAM</v>
          </cell>
          <cell r="L4109" t="str">
            <v>DRIVER</v>
          </cell>
          <cell r="M4109">
            <v>0</v>
          </cell>
          <cell r="N4109">
            <v>101354426989</v>
          </cell>
          <cell r="O4109">
            <v>101354426989</v>
          </cell>
          <cell r="P4109">
            <v>1815610285</v>
          </cell>
        </row>
        <row r="4110">
          <cell r="H4110">
            <v>70520</v>
          </cell>
          <cell r="I4110">
            <v>0</v>
          </cell>
          <cell r="J4110" t="str">
            <v>SURENDRA</v>
          </cell>
          <cell r="K4110" t="str">
            <v>KASHIRAM SAHU</v>
          </cell>
          <cell r="L4110" t="str">
            <v>SECURITY GUARD</v>
          </cell>
          <cell r="M4110">
            <v>0</v>
          </cell>
          <cell r="N4110">
            <v>101372968212</v>
          </cell>
          <cell r="O4110">
            <v>101372968212</v>
          </cell>
          <cell r="P4110">
            <v>1815610304</v>
          </cell>
        </row>
        <row r="4111">
          <cell r="H4111">
            <v>73682</v>
          </cell>
          <cell r="I4111">
            <v>0</v>
          </cell>
          <cell r="J4111" t="str">
            <v>SHRI NIVAS</v>
          </cell>
          <cell r="K4111" t="str">
            <v>RADHA CHARAN</v>
          </cell>
          <cell r="L4111" t="str">
            <v>GUNMAN</v>
          </cell>
          <cell r="M4111">
            <v>0</v>
          </cell>
          <cell r="N4111" t="e">
            <v>#N/A</v>
          </cell>
          <cell r="O4111" t="e">
            <v>#N/A</v>
          </cell>
          <cell r="P4111" t="e">
            <v>#N/A</v>
          </cell>
        </row>
        <row r="4112">
          <cell r="H4112">
            <v>73821</v>
          </cell>
          <cell r="I4112">
            <v>0</v>
          </cell>
          <cell r="J4112" t="str">
            <v>ADITYA SOLANKI</v>
          </cell>
          <cell r="K4112" t="str">
            <v>VISHNU SOLANKI</v>
          </cell>
          <cell r="L4112" t="str">
            <v>SECURITY GUARD</v>
          </cell>
          <cell r="M4112">
            <v>0</v>
          </cell>
          <cell r="N4112" t="e">
            <v>#N/A</v>
          </cell>
          <cell r="O4112" t="e">
            <v>#N/A</v>
          </cell>
          <cell r="P4112" t="e">
            <v>#N/A</v>
          </cell>
        </row>
        <row r="4113">
          <cell r="H4113">
            <v>54247</v>
          </cell>
          <cell r="I4113">
            <v>0</v>
          </cell>
          <cell r="J4113" t="str">
            <v>SUDAMA SINGH</v>
          </cell>
          <cell r="K4113" t="str">
            <v>MOTI SINGH</v>
          </cell>
          <cell r="L4113" t="str">
            <v>SECURITY GUARD</v>
          </cell>
          <cell r="M4113" t="str">
            <v>DL/11810/64027</v>
          </cell>
          <cell r="N4113">
            <v>100704181674</v>
          </cell>
          <cell r="O4113">
            <v>100704181674</v>
          </cell>
          <cell r="P4113">
            <v>6715308664</v>
          </cell>
        </row>
        <row r="4114">
          <cell r="H4114">
            <v>55102</v>
          </cell>
          <cell r="I4114">
            <v>0</v>
          </cell>
          <cell r="J4114" t="str">
            <v>VIJAYPAL</v>
          </cell>
          <cell r="K4114" t="str">
            <v>SHIYARAM</v>
          </cell>
          <cell r="L4114" t="str">
            <v>SECURITY GUARD</v>
          </cell>
          <cell r="M4114" t="str">
            <v>DL/11810/67150</v>
          </cell>
          <cell r="N4114">
            <v>100599198455</v>
          </cell>
          <cell r="O4114">
            <v>100599198455</v>
          </cell>
          <cell r="P4114">
            <v>6715453950</v>
          </cell>
        </row>
        <row r="4115">
          <cell r="H4115">
            <v>61506</v>
          </cell>
          <cell r="I4115">
            <v>0</v>
          </cell>
          <cell r="J4115" t="str">
            <v>SATPAL</v>
          </cell>
          <cell r="K4115" t="str">
            <v>RAMKARAN</v>
          </cell>
          <cell r="L4115" t="str">
            <v>SECURITY GUARD</v>
          </cell>
          <cell r="M4115">
            <v>0</v>
          </cell>
          <cell r="N4115">
            <v>101115644233</v>
          </cell>
          <cell r="O4115">
            <v>101115644233</v>
          </cell>
          <cell r="P4115">
            <v>6716603739</v>
          </cell>
        </row>
        <row r="4116">
          <cell r="H4116">
            <v>63848</v>
          </cell>
          <cell r="I4116">
            <v>0</v>
          </cell>
          <cell r="J4116" t="str">
            <v>PRADEEP KUMAR  SINGH</v>
          </cell>
          <cell r="K4116" t="str">
            <v>VEERBHAN SINGH</v>
          </cell>
          <cell r="L4116" t="str">
            <v>SECURITY GUARD</v>
          </cell>
          <cell r="M4116">
            <v>0</v>
          </cell>
          <cell r="N4116">
            <v>101234350865</v>
          </cell>
          <cell r="O4116">
            <v>101234350865</v>
          </cell>
          <cell r="P4116">
            <v>6717051918</v>
          </cell>
        </row>
        <row r="4117">
          <cell r="H4117">
            <v>64312</v>
          </cell>
          <cell r="I4117">
            <v>0</v>
          </cell>
          <cell r="J4117" t="str">
            <v>BALAK RAM</v>
          </cell>
          <cell r="K4117" t="str">
            <v>kalloo ram</v>
          </cell>
          <cell r="L4117" t="str">
            <v>SECURITY GUARD</v>
          </cell>
          <cell r="M4117">
            <v>0</v>
          </cell>
          <cell r="N4117">
            <v>101234350849</v>
          </cell>
          <cell r="O4117">
            <v>101234350849</v>
          </cell>
          <cell r="P4117">
            <v>6717122083</v>
          </cell>
        </row>
        <row r="4118">
          <cell r="H4118">
            <v>64605</v>
          </cell>
          <cell r="I4118">
            <v>0</v>
          </cell>
          <cell r="J4118" t="str">
            <v>NETRA PAL SINGH</v>
          </cell>
          <cell r="K4118" t="str">
            <v>MUNSHI SINGH</v>
          </cell>
          <cell r="L4118" t="str">
            <v>GUNMAN</v>
          </cell>
          <cell r="M4118">
            <v>0</v>
          </cell>
          <cell r="N4118">
            <v>101264634956</v>
          </cell>
          <cell r="O4118">
            <v>101264634956</v>
          </cell>
          <cell r="P4118">
            <v>6717174946</v>
          </cell>
        </row>
        <row r="4119">
          <cell r="H4119">
            <v>69707</v>
          </cell>
          <cell r="I4119">
            <v>0</v>
          </cell>
          <cell r="J4119" t="str">
            <v>RAMBAHADUR</v>
          </cell>
          <cell r="K4119" t="str">
            <v>DURGA BAKSHA</v>
          </cell>
          <cell r="L4119" t="str">
            <v>SECURITY GUARD</v>
          </cell>
          <cell r="M4119">
            <v>0</v>
          </cell>
          <cell r="N4119">
            <v>100681701031</v>
          </cell>
          <cell r="O4119">
            <v>100681701031</v>
          </cell>
          <cell r="P4119">
            <v>6717624020</v>
          </cell>
        </row>
        <row r="4120">
          <cell r="H4120">
            <v>72511</v>
          </cell>
          <cell r="I4120">
            <v>0</v>
          </cell>
          <cell r="J4120" t="str">
            <v>GAJENDRA SINGH</v>
          </cell>
          <cell r="K4120" t="str">
            <v>SUKHVIR SINGH</v>
          </cell>
          <cell r="L4120" t="str">
            <v>SECURITY GUARD</v>
          </cell>
          <cell r="M4120">
            <v>0</v>
          </cell>
          <cell r="N4120">
            <v>101176827919</v>
          </cell>
          <cell r="O4120">
            <v>101176827919</v>
          </cell>
          <cell r="P4120">
            <v>6717954890</v>
          </cell>
        </row>
        <row r="4121">
          <cell r="H4121">
            <v>72827</v>
          </cell>
          <cell r="I4121">
            <v>0</v>
          </cell>
          <cell r="J4121" t="str">
            <v>CHANDRA BHAN</v>
          </cell>
          <cell r="K4121" t="str">
            <v>RAMSWARUP</v>
          </cell>
          <cell r="L4121" t="str">
            <v>GUNMAN</v>
          </cell>
          <cell r="M4121">
            <v>0</v>
          </cell>
          <cell r="N4121">
            <v>101418649356</v>
          </cell>
          <cell r="O4121">
            <v>101418649356</v>
          </cell>
          <cell r="P4121" t="e">
            <v>#N/A</v>
          </cell>
        </row>
        <row r="4122">
          <cell r="H4122">
            <v>73327</v>
          </cell>
          <cell r="I4122">
            <v>0</v>
          </cell>
          <cell r="J4122" t="str">
            <v>RANJEET</v>
          </cell>
          <cell r="K4122" t="str">
            <v>HARI CHANDR</v>
          </cell>
          <cell r="L4122" t="str">
            <v>SECURITY SUPERVISOR</v>
          </cell>
          <cell r="M4122">
            <v>0</v>
          </cell>
          <cell r="N4122">
            <v>101418649360</v>
          </cell>
          <cell r="O4122">
            <v>101418649360</v>
          </cell>
          <cell r="P4122" t="e">
            <v>#N/A</v>
          </cell>
        </row>
        <row r="4123">
          <cell r="H4123">
            <v>64492</v>
          </cell>
          <cell r="I4123">
            <v>0</v>
          </cell>
          <cell r="J4123" t="str">
            <v>JAWAR SINGH</v>
          </cell>
          <cell r="K4123" t="str">
            <v>MULAEM SINGH</v>
          </cell>
          <cell r="L4123" t="str">
            <v>SECURITY GUARD</v>
          </cell>
          <cell r="M4123">
            <v>0</v>
          </cell>
          <cell r="N4123">
            <v>101264634939</v>
          </cell>
          <cell r="O4123">
            <v>101264634939</v>
          </cell>
          <cell r="P4123">
            <v>6717174784</v>
          </cell>
        </row>
        <row r="4124">
          <cell r="H4124">
            <v>72049</v>
          </cell>
          <cell r="I4124">
            <v>0</v>
          </cell>
          <cell r="J4124" t="str">
            <v>HARI NARAYAN</v>
          </cell>
          <cell r="K4124" t="str">
            <v>CHHANGU LAL</v>
          </cell>
          <cell r="L4124" t="str">
            <v>SECURITY GUARD</v>
          </cell>
          <cell r="M4124">
            <v>0</v>
          </cell>
          <cell r="N4124">
            <v>101290090592</v>
          </cell>
          <cell r="O4124">
            <v>101290090592</v>
          </cell>
          <cell r="P4124">
            <v>6717907015</v>
          </cell>
        </row>
        <row r="4125">
          <cell r="H4125">
            <v>73091</v>
          </cell>
          <cell r="I4125">
            <v>0</v>
          </cell>
          <cell r="J4125" t="str">
            <v>GUDDU SINGH</v>
          </cell>
          <cell r="K4125" t="str">
            <v>RAMESH PAL SINGH</v>
          </cell>
          <cell r="L4125" t="str">
            <v>SECURITY GUARD</v>
          </cell>
          <cell r="M4125">
            <v>0</v>
          </cell>
          <cell r="N4125">
            <v>100548692843</v>
          </cell>
          <cell r="O4125">
            <v>100548692843</v>
          </cell>
          <cell r="P4125" t="e">
            <v>#N/A</v>
          </cell>
        </row>
        <row r="4126">
          <cell r="H4126">
            <v>73224</v>
          </cell>
          <cell r="I4126">
            <v>0</v>
          </cell>
          <cell r="J4126" t="str">
            <v>RAVI</v>
          </cell>
          <cell r="K4126" t="str">
            <v>VIDYA RAM</v>
          </cell>
          <cell r="L4126" t="str">
            <v>SECURITY GUARD</v>
          </cell>
          <cell r="M4126">
            <v>0</v>
          </cell>
          <cell r="N4126">
            <v>101426049590</v>
          </cell>
          <cell r="O4126">
            <v>101426049590</v>
          </cell>
          <cell r="P4126" t="e">
            <v>#N/A</v>
          </cell>
        </row>
        <row r="4127">
          <cell r="H4127" t="str">
            <v>N03425</v>
          </cell>
          <cell r="I4127">
            <v>0</v>
          </cell>
          <cell r="J4127" t="str">
            <v>BHAMAR PAL</v>
          </cell>
          <cell r="K4127" t="str">
            <v>LATOORI SINGH</v>
          </cell>
          <cell r="L4127" t="str">
            <v>SECURITY SUPERVISOR</v>
          </cell>
          <cell r="M4127" t="str">
            <v>DL/11810/60271</v>
          </cell>
          <cell r="N4127">
            <v>100822837590</v>
          </cell>
          <cell r="O4127">
            <v>100822837590</v>
          </cell>
          <cell r="P4127">
            <v>6714732057</v>
          </cell>
        </row>
        <row r="4128">
          <cell r="H4128">
            <v>67196</v>
          </cell>
          <cell r="I4128">
            <v>0</v>
          </cell>
          <cell r="J4128" t="str">
            <v>SASI KUMAR SINGH</v>
          </cell>
          <cell r="K4128" t="str">
            <v>SHIV NARAYAN SINGH</v>
          </cell>
          <cell r="L4128" t="str">
            <v>SECURITY GUARD</v>
          </cell>
          <cell r="M4128">
            <v>0</v>
          </cell>
          <cell r="N4128">
            <v>101380961114</v>
          </cell>
          <cell r="O4128">
            <v>101380961114</v>
          </cell>
          <cell r="P4128">
            <v>1323402488</v>
          </cell>
        </row>
        <row r="4129">
          <cell r="H4129">
            <v>73703</v>
          </cell>
          <cell r="I4129">
            <v>0</v>
          </cell>
          <cell r="J4129" t="str">
            <v>DEVENDRA SINGH</v>
          </cell>
          <cell r="K4129" t="str">
            <v>SANBLE SINGH</v>
          </cell>
          <cell r="L4129" t="str">
            <v>SECURITY GUARD</v>
          </cell>
          <cell r="M4129">
            <v>0</v>
          </cell>
          <cell r="N4129" t="e">
            <v>#N/A</v>
          </cell>
          <cell r="O4129" t="e">
            <v>#N/A</v>
          </cell>
          <cell r="P4129" t="e">
            <v>#N/A</v>
          </cell>
        </row>
        <row r="4130">
          <cell r="H4130" t="str">
            <v>LK5304</v>
          </cell>
          <cell r="I4130">
            <v>0</v>
          </cell>
          <cell r="J4130" t="str">
            <v>SANKATA SINGH</v>
          </cell>
          <cell r="K4130" t="str">
            <v>LATE-RAM NARAYAN SINGH</v>
          </cell>
          <cell r="L4130" t="str">
            <v>SECURITY GUARD</v>
          </cell>
          <cell r="M4130" t="str">
            <v>DL/11810/54535</v>
          </cell>
          <cell r="N4130">
            <v>100335512550</v>
          </cell>
          <cell r="O4130">
            <v>100335512550</v>
          </cell>
          <cell r="P4130">
            <v>2110953385</v>
          </cell>
        </row>
        <row r="4131">
          <cell r="H4131" t="str">
            <v>LK5489</v>
          </cell>
          <cell r="I4131">
            <v>0</v>
          </cell>
          <cell r="J4131" t="str">
            <v>MAHENDRA</v>
          </cell>
          <cell r="K4131" t="str">
            <v>RAGHUVAR DAYAL</v>
          </cell>
          <cell r="L4131" t="str">
            <v>SECURITY GUARD</v>
          </cell>
          <cell r="M4131" t="str">
            <v>DL/11810/57930</v>
          </cell>
          <cell r="N4131">
            <v>100213703723</v>
          </cell>
          <cell r="O4131">
            <v>100213703723</v>
          </cell>
          <cell r="P4131">
            <v>2111081314</v>
          </cell>
        </row>
        <row r="4132">
          <cell r="H4132">
            <v>53959</v>
          </cell>
          <cell r="I4132">
            <v>0</v>
          </cell>
          <cell r="J4132" t="str">
            <v>CHANDER SHEKHAR PANDEY</v>
          </cell>
          <cell r="K4132" t="str">
            <v>RAM LAKHAN PANDEY</v>
          </cell>
          <cell r="L4132" t="str">
            <v>SECURITY GUARD</v>
          </cell>
          <cell r="M4132" t="str">
            <v>DL/11810/68065</v>
          </cell>
          <cell r="N4132">
            <v>100704439494</v>
          </cell>
          <cell r="O4132">
            <v>100704439494</v>
          </cell>
          <cell r="P4132">
            <v>2016245394</v>
          </cell>
        </row>
        <row r="4133">
          <cell r="H4133">
            <v>63720</v>
          </cell>
          <cell r="I4133">
            <v>0</v>
          </cell>
          <cell r="J4133" t="str">
            <v>DINESH JHA</v>
          </cell>
          <cell r="K4133" t="str">
            <v>ANIRUDH JHA</v>
          </cell>
          <cell r="L4133" t="str">
            <v>SECURITY GUARD</v>
          </cell>
          <cell r="M4133">
            <v>0</v>
          </cell>
          <cell r="N4133">
            <v>100138927350</v>
          </cell>
          <cell r="O4133">
            <v>100138927350</v>
          </cell>
          <cell r="P4133">
            <v>2017343990</v>
          </cell>
        </row>
        <row r="4134">
          <cell r="H4134">
            <v>63965</v>
          </cell>
          <cell r="I4134">
            <v>0</v>
          </cell>
          <cell r="J4134" t="str">
            <v>PRADEEP KUMAR</v>
          </cell>
          <cell r="K4134" t="str">
            <v>LATE RAMPAL SINGH</v>
          </cell>
          <cell r="L4134" t="str">
            <v>SECURITY GUARD</v>
          </cell>
          <cell r="M4134">
            <v>0</v>
          </cell>
          <cell r="N4134">
            <v>101233064832</v>
          </cell>
          <cell r="O4134">
            <v>101233064832</v>
          </cell>
          <cell r="P4134">
            <v>2017026383</v>
          </cell>
        </row>
        <row r="4135">
          <cell r="H4135">
            <v>63977</v>
          </cell>
          <cell r="I4135">
            <v>0</v>
          </cell>
          <cell r="J4135" t="str">
            <v>JEETENDRA KUMAR SINGH</v>
          </cell>
          <cell r="K4135" t="str">
            <v>RAMJI SINGH</v>
          </cell>
          <cell r="L4135" t="str">
            <v>SECURITY GUARD</v>
          </cell>
          <cell r="M4135">
            <v>0</v>
          </cell>
          <cell r="N4135">
            <v>101233064694</v>
          </cell>
          <cell r="O4135">
            <v>101233064694</v>
          </cell>
          <cell r="P4135">
            <v>2016994712</v>
          </cell>
        </row>
        <row r="4136">
          <cell r="H4136">
            <v>63984</v>
          </cell>
          <cell r="I4136">
            <v>0</v>
          </cell>
          <cell r="J4136" t="str">
            <v>ANIL KUMAR</v>
          </cell>
          <cell r="K4136" t="str">
            <v>PUTTU LAL</v>
          </cell>
          <cell r="L4136" t="str">
            <v>SECURITY GUARD</v>
          </cell>
          <cell r="M4136">
            <v>0</v>
          </cell>
          <cell r="N4136">
            <v>101233064710</v>
          </cell>
          <cell r="O4136">
            <v>101233064710</v>
          </cell>
          <cell r="P4136">
            <v>2016994702</v>
          </cell>
        </row>
        <row r="4137">
          <cell r="H4137">
            <v>64041</v>
          </cell>
          <cell r="I4137">
            <v>0</v>
          </cell>
          <cell r="J4137" t="str">
            <v>MANOJ RAM</v>
          </cell>
          <cell r="K4137" t="str">
            <v>LATE KRISHNA RAM</v>
          </cell>
          <cell r="L4137" t="str">
            <v>SECURITY GUARD</v>
          </cell>
          <cell r="M4137">
            <v>0</v>
          </cell>
          <cell r="N4137">
            <v>101233064747</v>
          </cell>
          <cell r="O4137">
            <v>101233064747</v>
          </cell>
          <cell r="P4137">
            <v>2016994656</v>
          </cell>
        </row>
        <row r="4138">
          <cell r="H4138">
            <v>64047</v>
          </cell>
          <cell r="I4138">
            <v>0</v>
          </cell>
          <cell r="J4138" t="str">
            <v>DEVKARAN</v>
          </cell>
          <cell r="K4138" t="str">
            <v>RAM SVAROOP</v>
          </cell>
          <cell r="L4138" t="str">
            <v>SECURITY GUARD</v>
          </cell>
          <cell r="M4138">
            <v>0</v>
          </cell>
          <cell r="N4138">
            <v>101233064673</v>
          </cell>
          <cell r="O4138">
            <v>101233064673</v>
          </cell>
          <cell r="P4138">
            <v>2016994769</v>
          </cell>
        </row>
        <row r="4139">
          <cell r="H4139">
            <v>64048</v>
          </cell>
          <cell r="I4139">
            <v>0</v>
          </cell>
          <cell r="J4139" t="str">
            <v>HEMENDRA KUMAR</v>
          </cell>
          <cell r="K4139" t="str">
            <v>RAJBAHADUR</v>
          </cell>
          <cell r="L4139" t="str">
            <v>SECURITY GUARD</v>
          </cell>
          <cell r="M4139">
            <v>0</v>
          </cell>
          <cell r="N4139">
            <v>101372968231</v>
          </cell>
          <cell r="O4139">
            <v>101372968231</v>
          </cell>
          <cell r="P4139">
            <v>2017219221</v>
          </cell>
        </row>
        <row r="4140">
          <cell r="H4140">
            <v>64299</v>
          </cell>
          <cell r="I4140">
            <v>0</v>
          </cell>
          <cell r="J4140" t="str">
            <v>KSHATRI KUMAR SINHA</v>
          </cell>
          <cell r="K4140" t="str">
            <v>LATE SINGHESWAR MANDAL</v>
          </cell>
          <cell r="L4140" t="str">
            <v>SECURITY GUARD</v>
          </cell>
          <cell r="M4140">
            <v>0</v>
          </cell>
          <cell r="N4140">
            <v>101253937623</v>
          </cell>
          <cell r="O4140">
            <v>101253937623</v>
          </cell>
          <cell r="P4140">
            <v>2017026329</v>
          </cell>
        </row>
        <row r="4141">
          <cell r="H4141">
            <v>64606</v>
          </cell>
          <cell r="I4141">
            <v>0</v>
          </cell>
          <cell r="J4141" t="str">
            <v>ASHISH KUMAR SAINI</v>
          </cell>
          <cell r="K4141" t="str">
            <v>CHANDER SHEKHAR SAINI</v>
          </cell>
          <cell r="L4141" t="str">
            <v>SECURITY GUARD</v>
          </cell>
          <cell r="M4141">
            <v>0</v>
          </cell>
          <cell r="N4141">
            <v>100747697042</v>
          </cell>
          <cell r="O4141">
            <v>100747697042</v>
          </cell>
          <cell r="P4141">
            <v>2017064084</v>
          </cell>
        </row>
        <row r="4142">
          <cell r="H4142">
            <v>65002</v>
          </cell>
          <cell r="I4142">
            <v>0</v>
          </cell>
          <cell r="J4142" t="str">
            <v>SHANKAR JHA</v>
          </cell>
          <cell r="K4142" t="str">
            <v>NATHUNI JHA</v>
          </cell>
          <cell r="L4142" t="str">
            <v>SECURITY GUARD</v>
          </cell>
          <cell r="M4142">
            <v>0</v>
          </cell>
          <cell r="N4142">
            <v>101184312240</v>
          </cell>
          <cell r="O4142">
            <v>101184312240</v>
          </cell>
          <cell r="P4142">
            <v>2017064174</v>
          </cell>
        </row>
        <row r="4143">
          <cell r="H4143">
            <v>65045</v>
          </cell>
          <cell r="I4143">
            <v>0</v>
          </cell>
          <cell r="J4143" t="str">
            <v>PINKI</v>
          </cell>
          <cell r="K4143" t="str">
            <v>THAN SINGH</v>
          </cell>
          <cell r="L4143" t="str">
            <v>LADY GUARD</v>
          </cell>
          <cell r="M4143">
            <v>0</v>
          </cell>
          <cell r="N4143">
            <v>101279144412</v>
          </cell>
          <cell r="O4143">
            <v>101279144412</v>
          </cell>
          <cell r="P4143">
            <v>2017064074</v>
          </cell>
        </row>
        <row r="4144">
          <cell r="H4144">
            <v>68962</v>
          </cell>
          <cell r="I4144">
            <v>0</v>
          </cell>
          <cell r="J4144" t="str">
            <v>ABHISHEK KUMAR</v>
          </cell>
          <cell r="K4144" t="str">
            <v>AJAY SHARMA</v>
          </cell>
          <cell r="L4144" t="str">
            <v>SECURITY GUARD</v>
          </cell>
          <cell r="M4144">
            <v>0</v>
          </cell>
          <cell r="N4144">
            <v>101326056789</v>
          </cell>
          <cell r="O4144">
            <v>101326056789</v>
          </cell>
          <cell r="P4144">
            <v>2017218879</v>
          </cell>
        </row>
        <row r="4145">
          <cell r="H4145">
            <v>69560</v>
          </cell>
          <cell r="I4145">
            <v>0</v>
          </cell>
          <cell r="J4145" t="str">
            <v>LALCHAND</v>
          </cell>
          <cell r="K4145" t="str">
            <v>khilodhar</v>
          </cell>
          <cell r="L4145" t="str">
            <v>SECURITY GUARD</v>
          </cell>
          <cell r="M4145">
            <v>0</v>
          </cell>
          <cell r="N4145">
            <v>101338096755</v>
          </cell>
          <cell r="O4145">
            <v>101338096755</v>
          </cell>
          <cell r="P4145">
            <v>2017264370</v>
          </cell>
        </row>
        <row r="4146">
          <cell r="H4146">
            <v>72104</v>
          </cell>
          <cell r="I4146">
            <v>0</v>
          </cell>
          <cell r="J4146" t="str">
            <v>SHASHI BHUSAN SINGH</v>
          </cell>
          <cell r="K4146" t="str">
            <v>RAMDHIR SINGH</v>
          </cell>
          <cell r="L4146" t="str">
            <v>SECURITY OFFICER</v>
          </cell>
          <cell r="M4146">
            <v>0</v>
          </cell>
          <cell r="N4146">
            <v>101347648499</v>
          </cell>
          <cell r="O4146">
            <v>101347648499</v>
          </cell>
          <cell r="P4146">
            <v>2017440596</v>
          </cell>
        </row>
        <row r="4147">
          <cell r="H4147">
            <v>72831</v>
          </cell>
          <cell r="I4147">
            <v>0</v>
          </cell>
          <cell r="J4147" t="str">
            <v>VIMAL KISHOR JHA</v>
          </cell>
          <cell r="K4147" t="str">
            <v>RAMSAROWAR JHA</v>
          </cell>
          <cell r="L4147" t="str">
            <v>SECURITY GUARD</v>
          </cell>
          <cell r="M4147">
            <v>0</v>
          </cell>
          <cell r="N4147" t="str">
            <v>101412373590</v>
          </cell>
          <cell r="O4147" t="str">
            <v>101412373590</v>
          </cell>
          <cell r="P4147" t="e">
            <v>#N/A</v>
          </cell>
        </row>
        <row r="4148">
          <cell r="H4148">
            <v>73474</v>
          </cell>
          <cell r="I4148">
            <v>0</v>
          </cell>
          <cell r="J4148" t="str">
            <v>SANDEEP KUMAR</v>
          </cell>
          <cell r="K4148" t="str">
            <v>HARBIR SINGH</v>
          </cell>
          <cell r="L4148" t="str">
            <v>SECURITY GUARD</v>
          </cell>
          <cell r="M4148">
            <v>0</v>
          </cell>
          <cell r="N4148">
            <v>101424214529</v>
          </cell>
          <cell r="O4148">
            <v>101424214529</v>
          </cell>
          <cell r="P4148" t="e">
            <v>#N/A</v>
          </cell>
        </row>
        <row r="4149">
          <cell r="H4149">
            <v>65997</v>
          </cell>
          <cell r="I4149">
            <v>0</v>
          </cell>
          <cell r="J4149" t="str">
            <v>SANDESH KUMAR MESHRAM</v>
          </cell>
          <cell r="K4149" t="str">
            <v>DHANNALAL MESHRAM</v>
          </cell>
          <cell r="L4149" t="str">
            <v>OPERATOR</v>
          </cell>
          <cell r="M4149">
            <v>0</v>
          </cell>
          <cell r="N4149">
            <v>101324447521</v>
          </cell>
          <cell r="O4149">
            <v>101324447521</v>
          </cell>
          <cell r="P4149" t="e">
            <v>#N/A</v>
          </cell>
        </row>
        <row r="4150">
          <cell r="H4150">
            <v>65998</v>
          </cell>
          <cell r="I4150">
            <v>0</v>
          </cell>
          <cell r="J4150" t="str">
            <v>SANTOSH KUMAR PARDHI</v>
          </cell>
          <cell r="K4150" t="str">
            <v>KUNWAR LAL PARDHI</v>
          </cell>
          <cell r="L4150" t="str">
            <v>HELPER</v>
          </cell>
          <cell r="M4150">
            <v>0</v>
          </cell>
          <cell r="N4150">
            <v>101324453226</v>
          </cell>
          <cell r="O4150">
            <v>101324453226</v>
          </cell>
          <cell r="P4150" t="e">
            <v>#N/A</v>
          </cell>
        </row>
        <row r="4151">
          <cell r="H4151">
            <v>65999</v>
          </cell>
          <cell r="I4151">
            <v>0</v>
          </cell>
          <cell r="J4151" t="str">
            <v>chunni lal bhoyar</v>
          </cell>
          <cell r="K4151" t="str">
            <v>DIWAKAR BHOYAR</v>
          </cell>
          <cell r="L4151" t="str">
            <v>HELPER</v>
          </cell>
          <cell r="M4151">
            <v>0</v>
          </cell>
          <cell r="N4151">
            <v>101324943072</v>
          </cell>
          <cell r="O4151">
            <v>101324943072</v>
          </cell>
          <cell r="P4151" t="e">
            <v>#N/A</v>
          </cell>
        </row>
        <row r="4152">
          <cell r="H4152">
            <v>66000</v>
          </cell>
          <cell r="I4152">
            <v>0</v>
          </cell>
          <cell r="J4152" t="str">
            <v>MAYOOR JOUNJARE</v>
          </cell>
          <cell r="K4152" t="str">
            <v>TEKRAM JOUNJARE</v>
          </cell>
          <cell r="L4152" t="str">
            <v>HELPER</v>
          </cell>
          <cell r="M4152">
            <v>0</v>
          </cell>
          <cell r="N4152">
            <v>101311477659</v>
          </cell>
          <cell r="O4152">
            <v>101311477659</v>
          </cell>
          <cell r="P4152" t="e">
            <v>#N/A</v>
          </cell>
        </row>
        <row r="4153">
          <cell r="H4153">
            <v>66001</v>
          </cell>
          <cell r="I4153">
            <v>0</v>
          </cell>
          <cell r="J4153" t="str">
            <v>RAJU</v>
          </cell>
          <cell r="K4153" t="str">
            <v>DASHARAM SINGANDUPE</v>
          </cell>
          <cell r="L4153" t="str">
            <v>HELPER</v>
          </cell>
          <cell r="M4153">
            <v>0</v>
          </cell>
          <cell r="N4153">
            <v>101311477671</v>
          </cell>
          <cell r="O4153">
            <v>101311477671</v>
          </cell>
          <cell r="P4153" t="e">
            <v>#N/A</v>
          </cell>
        </row>
        <row r="4154">
          <cell r="H4154">
            <v>66002</v>
          </cell>
          <cell r="I4154">
            <v>0</v>
          </cell>
          <cell r="J4154" t="str">
            <v>anil rahandale</v>
          </cell>
          <cell r="K4154" t="str">
            <v>TULARAM RAHANGDALE</v>
          </cell>
          <cell r="L4154" t="str">
            <v>OPERATOR</v>
          </cell>
          <cell r="M4154">
            <v>0</v>
          </cell>
          <cell r="N4154">
            <v>101050508593</v>
          </cell>
          <cell r="O4154">
            <v>101050508593</v>
          </cell>
          <cell r="P4154" t="e">
            <v>#N/A</v>
          </cell>
        </row>
        <row r="4155">
          <cell r="H4155">
            <v>66003</v>
          </cell>
          <cell r="I4155">
            <v>0</v>
          </cell>
          <cell r="J4155" t="str">
            <v>SANJAY BISEN</v>
          </cell>
          <cell r="K4155" t="str">
            <v>PENDARI LAL BISEN</v>
          </cell>
          <cell r="L4155" t="str">
            <v>OPERATOR</v>
          </cell>
          <cell r="M4155">
            <v>0</v>
          </cell>
          <cell r="N4155">
            <v>101311477637</v>
          </cell>
          <cell r="O4155">
            <v>101311477637</v>
          </cell>
          <cell r="P4155" t="e">
            <v>#N/A</v>
          </cell>
        </row>
        <row r="4156">
          <cell r="H4156">
            <v>66004</v>
          </cell>
          <cell r="I4156">
            <v>0</v>
          </cell>
          <cell r="J4156" t="str">
            <v>SURAJ CHAUHAN</v>
          </cell>
          <cell r="K4156" t="str">
            <v>KAPURCHNAD CHAUHAN</v>
          </cell>
          <cell r="L4156" t="str">
            <v>HELPER</v>
          </cell>
          <cell r="M4156">
            <v>0</v>
          </cell>
          <cell r="N4156">
            <v>100692073979</v>
          </cell>
          <cell r="O4156">
            <v>100692073979</v>
          </cell>
          <cell r="P4156" t="e">
            <v>#N/A</v>
          </cell>
        </row>
        <row r="4157">
          <cell r="H4157">
            <v>66005</v>
          </cell>
          <cell r="I4157">
            <v>0</v>
          </cell>
          <cell r="J4157" t="str">
            <v>DURGESH BHOYAR</v>
          </cell>
          <cell r="K4157" t="str">
            <v>RAMESH BHOYAR</v>
          </cell>
          <cell r="L4157" t="str">
            <v>OPERATOR</v>
          </cell>
          <cell r="M4157">
            <v>0</v>
          </cell>
          <cell r="N4157">
            <v>101311477644</v>
          </cell>
          <cell r="O4157">
            <v>101311477644</v>
          </cell>
          <cell r="P4157" t="e">
            <v>#N/A</v>
          </cell>
        </row>
        <row r="4158">
          <cell r="H4158">
            <v>66006</v>
          </cell>
          <cell r="I4158">
            <v>0</v>
          </cell>
          <cell r="J4158" t="str">
            <v>NANDKISHOR PARDHI</v>
          </cell>
          <cell r="K4158" t="str">
            <v>SHRI PREM LAL PARDHI</v>
          </cell>
          <cell r="L4158" t="str">
            <v>HELPER</v>
          </cell>
          <cell r="M4158">
            <v>0</v>
          </cell>
          <cell r="N4158">
            <v>101311477663</v>
          </cell>
          <cell r="O4158">
            <v>101311477663</v>
          </cell>
          <cell r="P4158" t="e">
            <v>#N/A</v>
          </cell>
        </row>
        <row r="4159">
          <cell r="H4159">
            <v>66007</v>
          </cell>
          <cell r="I4159">
            <v>0</v>
          </cell>
          <cell r="J4159" t="str">
            <v>PRAAKSH TITARAMARE</v>
          </cell>
          <cell r="K4159" t="str">
            <v>SUBHASH TITARMARE</v>
          </cell>
          <cell r="L4159" t="str">
            <v>OPERATOR</v>
          </cell>
          <cell r="M4159">
            <v>0</v>
          </cell>
          <cell r="N4159">
            <v>101324353227</v>
          </cell>
          <cell r="O4159">
            <v>101324353227</v>
          </cell>
          <cell r="P4159" t="e">
            <v>#N/A</v>
          </cell>
        </row>
        <row r="4160">
          <cell r="H4160">
            <v>66008</v>
          </cell>
          <cell r="I4160">
            <v>0</v>
          </cell>
          <cell r="J4160" t="str">
            <v>INDRJEET SINGH BISEN</v>
          </cell>
          <cell r="K4160" t="str">
            <v>KESHAV KUMAR BISEN</v>
          </cell>
          <cell r="L4160" t="str">
            <v>HELPER</v>
          </cell>
          <cell r="M4160">
            <v>0</v>
          </cell>
          <cell r="N4160">
            <v>101324599633</v>
          </cell>
          <cell r="O4160">
            <v>101324599633</v>
          </cell>
          <cell r="P4160" t="e">
            <v>#N/A</v>
          </cell>
        </row>
        <row r="4161">
          <cell r="H4161">
            <v>67133</v>
          </cell>
          <cell r="I4161">
            <v>0</v>
          </cell>
          <cell r="J4161" t="str">
            <v>SHANKAR SINGH UIKEY</v>
          </cell>
          <cell r="K4161" t="str">
            <v>SUKHI LAL UIKEY</v>
          </cell>
          <cell r="L4161" t="str">
            <v>LINEMAN HELPER</v>
          </cell>
          <cell r="M4161">
            <v>0</v>
          </cell>
          <cell r="N4161">
            <v>101311479775</v>
          </cell>
          <cell r="O4161">
            <v>101311479775</v>
          </cell>
          <cell r="P4161" t="e">
            <v>#N/A</v>
          </cell>
        </row>
        <row r="4162">
          <cell r="H4162">
            <v>67135</v>
          </cell>
          <cell r="I4162">
            <v>0</v>
          </cell>
          <cell r="J4162" t="str">
            <v>DEV SINGH TILGAM</v>
          </cell>
          <cell r="K4162" t="str">
            <v>LATE CHARRU SINGH</v>
          </cell>
          <cell r="L4162" t="str">
            <v>LINEMAN HELPER</v>
          </cell>
          <cell r="M4162">
            <v>0</v>
          </cell>
          <cell r="N4162">
            <v>101350836000</v>
          </cell>
          <cell r="O4162">
            <v>101350836000</v>
          </cell>
          <cell r="P4162" t="e">
            <v>#N/A</v>
          </cell>
        </row>
        <row r="4163">
          <cell r="H4163">
            <v>67136</v>
          </cell>
          <cell r="I4163">
            <v>0</v>
          </cell>
          <cell r="J4163" t="str">
            <v>UTTAM SINGH PENDRO</v>
          </cell>
          <cell r="K4163" t="str">
            <v>SOBHA SINGH PENDRO</v>
          </cell>
          <cell r="L4163" t="str">
            <v>LINEMAN HELPER</v>
          </cell>
          <cell r="M4163">
            <v>0</v>
          </cell>
          <cell r="N4163">
            <v>101325442718</v>
          </cell>
          <cell r="O4163">
            <v>101325442718</v>
          </cell>
          <cell r="P4163" t="e">
            <v>#N/A</v>
          </cell>
        </row>
        <row r="4164">
          <cell r="H4164">
            <v>68334</v>
          </cell>
          <cell r="I4164">
            <v>0</v>
          </cell>
          <cell r="J4164" t="str">
            <v>SAROJ SINGH MARAVI</v>
          </cell>
          <cell r="K4164" t="str">
            <v>AMAR SINGH MARAVI</v>
          </cell>
          <cell r="L4164" t="str">
            <v>SUB STATION OPERATOR</v>
          </cell>
          <cell r="M4164">
            <v>0</v>
          </cell>
          <cell r="N4164">
            <v>101311479781</v>
          </cell>
          <cell r="O4164">
            <v>101311479781</v>
          </cell>
          <cell r="P4164" t="e">
            <v>#N/A</v>
          </cell>
        </row>
        <row r="4165">
          <cell r="H4165">
            <v>69885</v>
          </cell>
          <cell r="I4165">
            <v>0</v>
          </cell>
          <cell r="J4165" t="str">
            <v>RANJEET KUMAR MISHRA</v>
          </cell>
          <cell r="K4165" t="str">
            <v>SUSHIL KUMAR MISHRA</v>
          </cell>
          <cell r="L4165" t="str">
            <v>HELPER</v>
          </cell>
          <cell r="M4165">
            <v>0</v>
          </cell>
          <cell r="N4165">
            <v>101340044076</v>
          </cell>
          <cell r="O4165">
            <v>101340044076</v>
          </cell>
          <cell r="P4165">
            <v>8100291364</v>
          </cell>
        </row>
        <row r="4166">
          <cell r="H4166">
            <v>69886</v>
          </cell>
          <cell r="I4166">
            <v>0</v>
          </cell>
          <cell r="J4166" t="str">
            <v>ASHISH</v>
          </cell>
          <cell r="K4166" t="str">
            <v>NAMMI LAL</v>
          </cell>
          <cell r="L4166" t="str">
            <v>SUB STATION OPERATOR</v>
          </cell>
          <cell r="M4166">
            <v>0</v>
          </cell>
          <cell r="N4166">
            <v>101340125170</v>
          </cell>
          <cell r="O4166">
            <v>101340125170</v>
          </cell>
          <cell r="P4166">
            <v>8100291358</v>
          </cell>
        </row>
        <row r="4167">
          <cell r="H4167">
            <v>69887</v>
          </cell>
          <cell r="I4167">
            <v>0</v>
          </cell>
          <cell r="J4167" t="str">
            <v>RITESH KUMAR</v>
          </cell>
          <cell r="K4167" t="str">
            <v>SUSHIL KUMAR</v>
          </cell>
          <cell r="L4167" t="str">
            <v>SUB STATION OPERATOR</v>
          </cell>
          <cell r="M4167">
            <v>0</v>
          </cell>
          <cell r="N4167">
            <v>101340096718</v>
          </cell>
          <cell r="O4167">
            <v>101340096718</v>
          </cell>
          <cell r="P4167">
            <v>8100291310</v>
          </cell>
        </row>
        <row r="4168">
          <cell r="H4168">
            <v>69888</v>
          </cell>
          <cell r="I4168">
            <v>0</v>
          </cell>
          <cell r="J4168" t="str">
            <v>SATENDRA SINGH</v>
          </cell>
          <cell r="K4168" t="str">
            <v>LAKHAN SINGH LODHI</v>
          </cell>
          <cell r="L4168" t="str">
            <v>SUB STATION OPERATOR</v>
          </cell>
          <cell r="M4168">
            <v>0</v>
          </cell>
          <cell r="N4168">
            <v>101340097587</v>
          </cell>
          <cell r="O4168">
            <v>101340097587</v>
          </cell>
          <cell r="P4168">
            <v>8100291314</v>
          </cell>
        </row>
        <row r="4169">
          <cell r="H4169">
            <v>66931</v>
          </cell>
          <cell r="I4169">
            <v>0</v>
          </cell>
          <cell r="J4169" t="str">
            <v>JAGDISH PRASAD JAWANIYA</v>
          </cell>
          <cell r="K4169" t="str">
            <v>HARISH CHANDRA JHARIYA</v>
          </cell>
          <cell r="L4169" t="str">
            <v>SUB STATION OPERATOR</v>
          </cell>
          <cell r="M4169">
            <v>0</v>
          </cell>
          <cell r="N4169">
            <v>101324267004</v>
          </cell>
          <cell r="O4169">
            <v>101324267004</v>
          </cell>
          <cell r="P4169" t="e">
            <v>#N/A</v>
          </cell>
        </row>
        <row r="4170">
          <cell r="H4170">
            <v>66934</v>
          </cell>
          <cell r="I4170">
            <v>0</v>
          </cell>
          <cell r="J4170" t="str">
            <v>SURENDRA KUMAR</v>
          </cell>
          <cell r="K4170" t="str">
            <v>MAHA PRASAD</v>
          </cell>
          <cell r="L4170" t="str">
            <v>SUB STATION HELPER</v>
          </cell>
          <cell r="M4170">
            <v>0</v>
          </cell>
          <cell r="N4170">
            <v>100910316302</v>
          </cell>
          <cell r="O4170">
            <v>100910316302</v>
          </cell>
          <cell r="P4170" t="e">
            <v>#N/A</v>
          </cell>
        </row>
        <row r="4171">
          <cell r="H4171">
            <v>68677</v>
          </cell>
          <cell r="I4171">
            <v>0</v>
          </cell>
          <cell r="J4171" t="str">
            <v>MOHAN LAL RAGHUWANSHI</v>
          </cell>
          <cell r="K4171" t="str">
            <v>ATAR LAL RAGHUWANSHI</v>
          </cell>
          <cell r="L4171" t="str">
            <v>SUB STATION OPERATOR</v>
          </cell>
          <cell r="M4171">
            <v>0</v>
          </cell>
          <cell r="N4171">
            <v>101329423190</v>
          </cell>
          <cell r="O4171">
            <v>101329423190</v>
          </cell>
          <cell r="P4171" t="e">
            <v>#N/A</v>
          </cell>
        </row>
        <row r="4172">
          <cell r="H4172">
            <v>68678</v>
          </cell>
          <cell r="I4172">
            <v>0</v>
          </cell>
          <cell r="J4172" t="str">
            <v>SHIVAM PRASAD</v>
          </cell>
          <cell r="K4172" t="str">
            <v>LEKHRAM</v>
          </cell>
          <cell r="L4172" t="str">
            <v>SUB STATION OPERATOR</v>
          </cell>
          <cell r="M4172">
            <v>0</v>
          </cell>
          <cell r="N4172">
            <v>101311477040</v>
          </cell>
          <cell r="O4172">
            <v>101311477040</v>
          </cell>
          <cell r="P4172" t="e">
            <v>#N/A</v>
          </cell>
        </row>
        <row r="4173">
          <cell r="H4173">
            <v>66137</v>
          </cell>
          <cell r="I4173">
            <v>0</v>
          </cell>
          <cell r="J4173" t="str">
            <v>KAMLESH PATLE</v>
          </cell>
          <cell r="K4173" t="str">
            <v>DIGMBER PATLE</v>
          </cell>
          <cell r="L4173" t="str">
            <v>HELPER</v>
          </cell>
          <cell r="M4173">
            <v>0</v>
          </cell>
          <cell r="N4173">
            <v>101311478289</v>
          </cell>
          <cell r="O4173">
            <v>101311478289</v>
          </cell>
          <cell r="P4173" t="e">
            <v>#N/A</v>
          </cell>
        </row>
        <row r="4174">
          <cell r="H4174">
            <v>66138</v>
          </cell>
          <cell r="I4174">
            <v>0</v>
          </cell>
          <cell r="J4174" t="str">
            <v>SANJAY PATLE</v>
          </cell>
          <cell r="K4174" t="str">
            <v>SOBHARAM PATLE</v>
          </cell>
          <cell r="L4174" t="str">
            <v>HELPER</v>
          </cell>
          <cell r="M4174">
            <v>0</v>
          </cell>
          <cell r="N4174">
            <v>101311478262</v>
          </cell>
          <cell r="O4174">
            <v>101311478262</v>
          </cell>
          <cell r="P4174" t="e">
            <v>#N/A</v>
          </cell>
        </row>
        <row r="4175">
          <cell r="H4175">
            <v>66139</v>
          </cell>
          <cell r="I4175">
            <v>0</v>
          </cell>
          <cell r="J4175" t="str">
            <v>SUSHIL PATLE</v>
          </cell>
          <cell r="K4175" t="str">
            <v>NILKANTH PATLE</v>
          </cell>
          <cell r="L4175" t="str">
            <v>OPERATOR</v>
          </cell>
          <cell r="M4175">
            <v>0</v>
          </cell>
          <cell r="N4175">
            <v>101179092700</v>
          </cell>
          <cell r="O4175">
            <v>101179092700</v>
          </cell>
          <cell r="P4175" t="e">
            <v>#N/A</v>
          </cell>
        </row>
        <row r="4176">
          <cell r="H4176">
            <v>66140</v>
          </cell>
          <cell r="I4176">
            <v>0</v>
          </cell>
          <cell r="J4176" t="str">
            <v>DINESH TURKAR</v>
          </cell>
          <cell r="K4176" t="str">
            <v>GAJANLAL TURKAR</v>
          </cell>
          <cell r="L4176" t="str">
            <v>HELPER</v>
          </cell>
          <cell r="M4176">
            <v>0</v>
          </cell>
          <cell r="N4176">
            <v>101311478291</v>
          </cell>
          <cell r="O4176">
            <v>101311478291</v>
          </cell>
          <cell r="P4176" t="e">
            <v>#N/A</v>
          </cell>
        </row>
        <row r="4177">
          <cell r="H4177">
            <v>66141</v>
          </cell>
          <cell r="I4177">
            <v>0</v>
          </cell>
          <cell r="J4177" t="str">
            <v>KAPIL KUMAR BORKAR</v>
          </cell>
          <cell r="K4177" t="str">
            <v>DURYODHAN BORKAR</v>
          </cell>
          <cell r="L4177" t="str">
            <v>OPERATOR</v>
          </cell>
          <cell r="M4177">
            <v>0</v>
          </cell>
          <cell r="N4177">
            <v>101311478227</v>
          </cell>
          <cell r="O4177">
            <v>101311478227</v>
          </cell>
          <cell r="P4177" t="e">
            <v>#N/A</v>
          </cell>
        </row>
        <row r="4178">
          <cell r="H4178">
            <v>66142</v>
          </cell>
          <cell r="I4178">
            <v>0</v>
          </cell>
          <cell r="J4178" t="str">
            <v>RAJESH KUMAR DAHARE</v>
          </cell>
          <cell r="K4178" t="str">
            <v>CHAMHARULAL DAHARE</v>
          </cell>
          <cell r="L4178" t="str">
            <v>OPERATOR</v>
          </cell>
          <cell r="M4178">
            <v>0</v>
          </cell>
          <cell r="N4178">
            <v>101311478258</v>
          </cell>
          <cell r="O4178">
            <v>101311478258</v>
          </cell>
          <cell r="P4178" t="e">
            <v>#N/A</v>
          </cell>
        </row>
        <row r="4179">
          <cell r="H4179">
            <v>66148</v>
          </cell>
          <cell r="I4179">
            <v>0</v>
          </cell>
          <cell r="J4179" t="str">
            <v>KISHOR RAHANGDALE</v>
          </cell>
          <cell r="K4179" t="str">
            <v>DIGANLAL RAHANGDALE</v>
          </cell>
          <cell r="L4179" t="str">
            <v>OPERATOR</v>
          </cell>
          <cell r="M4179">
            <v>0</v>
          </cell>
          <cell r="N4179">
            <v>101026609840</v>
          </cell>
          <cell r="O4179">
            <v>101026609840</v>
          </cell>
          <cell r="P4179" t="e">
            <v>#N/A</v>
          </cell>
        </row>
        <row r="4180">
          <cell r="H4180">
            <v>66149</v>
          </cell>
          <cell r="I4180">
            <v>0</v>
          </cell>
          <cell r="J4180" t="str">
            <v>VISHESHWAR BISEN</v>
          </cell>
          <cell r="K4180" t="str">
            <v>DEVARAM BISEN</v>
          </cell>
          <cell r="L4180" t="str">
            <v>HELPER</v>
          </cell>
          <cell r="M4180">
            <v>0</v>
          </cell>
          <cell r="N4180">
            <v>101324463883</v>
          </cell>
          <cell r="O4180">
            <v>101324463883</v>
          </cell>
          <cell r="P4180" t="e">
            <v>#N/A</v>
          </cell>
        </row>
        <row r="4181">
          <cell r="H4181">
            <v>66151</v>
          </cell>
          <cell r="I4181">
            <v>0</v>
          </cell>
          <cell r="J4181" t="str">
            <v>PANKAJ BISEN</v>
          </cell>
          <cell r="K4181" t="str">
            <v>DALI RAM BISEN</v>
          </cell>
          <cell r="L4181" t="str">
            <v>COMPUTER OPERATOR</v>
          </cell>
          <cell r="M4181">
            <v>0</v>
          </cell>
          <cell r="N4181">
            <v>101311478243</v>
          </cell>
          <cell r="O4181">
            <v>101311478243</v>
          </cell>
          <cell r="P4181" t="e">
            <v>#N/A</v>
          </cell>
        </row>
        <row r="4182">
          <cell r="H4182">
            <v>66154</v>
          </cell>
          <cell r="I4182">
            <v>0</v>
          </cell>
          <cell r="J4182" t="str">
            <v>AAVESH DONGRE</v>
          </cell>
          <cell r="K4182" t="str">
            <v>DILIP KUMAR DONGRE</v>
          </cell>
          <cell r="L4182" t="str">
            <v>HELPER</v>
          </cell>
          <cell r="M4182">
            <v>0</v>
          </cell>
          <cell r="N4182">
            <v>101311478236</v>
          </cell>
          <cell r="O4182">
            <v>101311478236</v>
          </cell>
          <cell r="P4182" t="e">
            <v>#N/A</v>
          </cell>
        </row>
        <row r="4183">
          <cell r="H4183">
            <v>71180</v>
          </cell>
          <cell r="I4183">
            <v>0</v>
          </cell>
          <cell r="J4183" t="str">
            <v>DEEPAK TURKAR</v>
          </cell>
          <cell r="K4183" t="str">
            <v>RAJ KUMAR TURKAR</v>
          </cell>
          <cell r="L4183" t="str">
            <v>HELPER</v>
          </cell>
          <cell r="M4183">
            <v>0</v>
          </cell>
          <cell r="N4183">
            <v>101367690226</v>
          </cell>
          <cell r="O4183">
            <v>101367690226</v>
          </cell>
          <cell r="P4183" t="e">
            <v>#N/A</v>
          </cell>
        </row>
        <row r="4184">
          <cell r="H4184">
            <v>71516</v>
          </cell>
          <cell r="I4184">
            <v>0</v>
          </cell>
          <cell r="J4184" t="str">
            <v>SUSHIL</v>
          </cell>
          <cell r="K4184" t="str">
            <v>LOK CHAND JAITWAR</v>
          </cell>
          <cell r="L4184" t="str">
            <v>HELPER</v>
          </cell>
          <cell r="M4184">
            <v>0</v>
          </cell>
          <cell r="N4184">
            <v>101378334855</v>
          </cell>
          <cell r="O4184">
            <v>101378334855</v>
          </cell>
          <cell r="P4184" t="e">
            <v>#N/A</v>
          </cell>
        </row>
        <row r="4185">
          <cell r="H4185">
            <v>69875</v>
          </cell>
          <cell r="I4185">
            <v>0</v>
          </cell>
          <cell r="J4185" t="str">
            <v>ANIL KUMAR SAHU</v>
          </cell>
          <cell r="K4185" t="str">
            <v>RAM PRASAD SAHU</v>
          </cell>
          <cell r="L4185" t="str">
            <v>HELPER</v>
          </cell>
          <cell r="M4185">
            <v>0</v>
          </cell>
          <cell r="N4185">
            <v>101169836613</v>
          </cell>
          <cell r="O4185">
            <v>101169836613</v>
          </cell>
          <cell r="P4185">
            <v>8100291044</v>
          </cell>
        </row>
        <row r="4186">
          <cell r="H4186">
            <v>69890</v>
          </cell>
          <cell r="I4186">
            <v>0</v>
          </cell>
          <cell r="J4186" t="str">
            <v>MIHILAL GOUND</v>
          </cell>
          <cell r="K4186" t="str">
            <v>SUMMER SINGH</v>
          </cell>
          <cell r="L4186" t="str">
            <v>SUB STATION OPERATOR</v>
          </cell>
          <cell r="M4186">
            <v>0</v>
          </cell>
          <cell r="N4186">
            <v>101175191496</v>
          </cell>
          <cell r="O4186">
            <v>101175191496</v>
          </cell>
          <cell r="P4186">
            <v>8100291375</v>
          </cell>
        </row>
        <row r="4187">
          <cell r="H4187">
            <v>69891</v>
          </cell>
          <cell r="I4187">
            <v>0</v>
          </cell>
          <cell r="J4187" t="str">
            <v>MOHAN VISHWAKARMA</v>
          </cell>
          <cell r="K4187" t="str">
            <v>RAM PRAKASH</v>
          </cell>
          <cell r="L4187" t="str">
            <v>SUB STATION OPERATOR</v>
          </cell>
          <cell r="M4187">
            <v>0</v>
          </cell>
          <cell r="N4187">
            <v>101169836792</v>
          </cell>
          <cell r="O4187">
            <v>101169836792</v>
          </cell>
          <cell r="P4187">
            <v>8100291371</v>
          </cell>
        </row>
        <row r="4188">
          <cell r="H4188">
            <v>69892</v>
          </cell>
          <cell r="I4188">
            <v>0</v>
          </cell>
          <cell r="J4188" t="str">
            <v>SHAILESH KUMAR</v>
          </cell>
          <cell r="K4188" t="str">
            <v>RAMESH PRASAD</v>
          </cell>
          <cell r="L4188" t="str">
            <v>SUB STATION OPERATOR</v>
          </cell>
          <cell r="M4188">
            <v>0</v>
          </cell>
          <cell r="N4188">
            <v>101169836856</v>
          </cell>
          <cell r="O4188">
            <v>101169836856</v>
          </cell>
          <cell r="P4188">
            <v>8100291367</v>
          </cell>
        </row>
        <row r="4189">
          <cell r="H4189">
            <v>71475</v>
          </cell>
          <cell r="I4189">
            <v>0</v>
          </cell>
          <cell r="J4189" t="str">
            <v>ASHOK KUMAR GUPTA</v>
          </cell>
          <cell r="K4189" t="str">
            <v>BAIJ NATH SHAH</v>
          </cell>
          <cell r="L4189" t="str">
            <v>SECURITY GUARD</v>
          </cell>
          <cell r="M4189">
            <v>0</v>
          </cell>
          <cell r="N4189">
            <v>101380961649</v>
          </cell>
          <cell r="O4189">
            <v>101380961649</v>
          </cell>
          <cell r="P4189">
            <v>1713584919</v>
          </cell>
        </row>
        <row r="4190">
          <cell r="H4190" t="str">
            <v>CD2640</v>
          </cell>
          <cell r="I4190">
            <v>0</v>
          </cell>
          <cell r="J4190" t="str">
            <v>KAMAL KANT SHARMA</v>
          </cell>
          <cell r="K4190">
            <v>0</v>
          </cell>
          <cell r="L4190" t="str">
            <v>SECURITY GUARD</v>
          </cell>
          <cell r="M4190" t="str">
            <v>DL/11810/58501</v>
          </cell>
          <cell r="N4190">
            <v>100187067543</v>
          </cell>
          <cell r="O4190">
            <v>100187067543</v>
          </cell>
          <cell r="P4190">
            <v>1713228021</v>
          </cell>
        </row>
        <row r="4191">
          <cell r="H4191">
            <v>61796</v>
          </cell>
          <cell r="I4191">
            <v>0</v>
          </cell>
          <cell r="J4191" t="str">
            <v>LAKHAN LAL</v>
          </cell>
          <cell r="K4191" t="str">
            <v>KESU RAM</v>
          </cell>
          <cell r="L4191" t="str">
            <v>SECURITY GUARD</v>
          </cell>
          <cell r="M4191">
            <v>0</v>
          </cell>
          <cell r="N4191">
            <v>101153244682</v>
          </cell>
          <cell r="O4191">
            <v>101153244682</v>
          </cell>
          <cell r="P4191">
            <v>6927560328</v>
          </cell>
        </row>
        <row r="4192">
          <cell r="H4192">
            <v>57646</v>
          </cell>
          <cell r="I4192">
            <v>0</v>
          </cell>
          <cell r="J4192" t="str">
            <v>SUMER SINGH GURJAR</v>
          </cell>
          <cell r="K4192" t="str">
            <v>MAN SINGH GURGAR</v>
          </cell>
          <cell r="L4192" t="str">
            <v>SECURITY GUARD</v>
          </cell>
          <cell r="M4192" t="str">
            <v>DL/11810/69917</v>
          </cell>
          <cell r="N4192">
            <v>100948638274</v>
          </cell>
          <cell r="O4192">
            <v>100948638274</v>
          </cell>
          <cell r="P4192">
            <v>6926155126</v>
          </cell>
        </row>
        <row r="4193">
          <cell r="H4193">
            <v>49362</v>
          </cell>
          <cell r="I4193">
            <v>0</v>
          </cell>
          <cell r="J4193" t="str">
            <v>FANINDRA SINGH</v>
          </cell>
          <cell r="K4193" t="str">
            <v>DWADASH SINGH</v>
          </cell>
          <cell r="L4193" t="str">
            <v>SECURITY GUARD</v>
          </cell>
          <cell r="M4193" t="str">
            <v>DL/11810/58259</v>
          </cell>
          <cell r="N4193">
            <v>100145961983</v>
          </cell>
          <cell r="O4193">
            <v>100145961983</v>
          </cell>
          <cell r="P4193">
            <v>2014066362</v>
          </cell>
        </row>
        <row r="4194">
          <cell r="H4194">
            <v>71440</v>
          </cell>
          <cell r="I4194">
            <v>0</v>
          </cell>
          <cell r="J4194" t="str">
            <v>RAM KUMAR GUPTA</v>
          </cell>
          <cell r="K4194" t="str">
            <v>DARWARI LAL GUPTA</v>
          </cell>
          <cell r="L4194" t="str">
            <v>SECURITY GUARD</v>
          </cell>
          <cell r="M4194">
            <v>0</v>
          </cell>
          <cell r="N4194">
            <v>101380895409</v>
          </cell>
          <cell r="O4194">
            <v>101380895409</v>
          </cell>
          <cell r="P4194">
            <v>2017388892</v>
          </cell>
        </row>
        <row r="4195">
          <cell r="H4195">
            <v>66910</v>
          </cell>
          <cell r="I4195">
            <v>0</v>
          </cell>
          <cell r="J4195" t="str">
            <v>RAJENDRA SINGH LODHI</v>
          </cell>
          <cell r="K4195" t="str">
            <v>HARI SINGH</v>
          </cell>
          <cell r="L4195" t="str">
            <v>SUB STATION OPERATOR</v>
          </cell>
          <cell r="M4195">
            <v>0</v>
          </cell>
          <cell r="N4195">
            <v>101311476080</v>
          </cell>
          <cell r="O4195">
            <v>101311476080</v>
          </cell>
          <cell r="P4195">
            <v>8100242180</v>
          </cell>
        </row>
        <row r="4196">
          <cell r="H4196">
            <v>66919</v>
          </cell>
          <cell r="I4196">
            <v>0</v>
          </cell>
          <cell r="J4196" t="str">
            <v>SANTOSH SINGH</v>
          </cell>
          <cell r="K4196" t="str">
            <v>GUMAAN SINGH</v>
          </cell>
          <cell r="L4196" t="str">
            <v>HELPER</v>
          </cell>
          <cell r="M4196">
            <v>0</v>
          </cell>
          <cell r="N4196">
            <v>101328490015</v>
          </cell>
          <cell r="O4196">
            <v>101328490015</v>
          </cell>
          <cell r="P4196">
            <v>8100242191</v>
          </cell>
        </row>
        <row r="4197">
          <cell r="H4197">
            <v>67189</v>
          </cell>
          <cell r="I4197">
            <v>0</v>
          </cell>
          <cell r="J4197" t="str">
            <v>RADHESHYAM</v>
          </cell>
          <cell r="K4197" t="str">
            <v>SALIK RAM</v>
          </cell>
          <cell r="L4197" t="str">
            <v>SUB STATION OPERATOR</v>
          </cell>
          <cell r="M4197">
            <v>0</v>
          </cell>
          <cell r="N4197">
            <v>101311476112</v>
          </cell>
          <cell r="O4197">
            <v>101311476112</v>
          </cell>
          <cell r="P4197">
            <v>8100242185</v>
          </cell>
        </row>
        <row r="4198">
          <cell r="H4198">
            <v>71226</v>
          </cell>
          <cell r="I4198">
            <v>0</v>
          </cell>
          <cell r="J4198" t="str">
            <v>MAHENDRA LODHI</v>
          </cell>
          <cell r="K4198" t="str">
            <v>BHAGWAN SINGH</v>
          </cell>
          <cell r="L4198" t="str">
            <v>SUB STATION OPERATOR</v>
          </cell>
          <cell r="M4198">
            <v>0</v>
          </cell>
          <cell r="N4198">
            <v>101367689306</v>
          </cell>
          <cell r="O4198">
            <v>101367689306</v>
          </cell>
          <cell r="P4198" t="e">
            <v>#N/A</v>
          </cell>
        </row>
        <row r="4199">
          <cell r="H4199">
            <v>48891</v>
          </cell>
          <cell r="I4199">
            <v>0</v>
          </cell>
          <cell r="J4199" t="str">
            <v>ARUN KUMAR YADAV</v>
          </cell>
          <cell r="K4199" t="str">
            <v>JAWALASHWAR PAL</v>
          </cell>
          <cell r="L4199" t="str">
            <v>SECURITY GUARD</v>
          </cell>
          <cell r="M4199" t="str">
            <v>DL/11810/55817</v>
          </cell>
          <cell r="N4199">
            <v>100090812574</v>
          </cell>
          <cell r="O4199">
            <v>100090812574</v>
          </cell>
          <cell r="P4199">
            <v>6714037816</v>
          </cell>
        </row>
        <row r="4200">
          <cell r="H4200">
            <v>48893</v>
          </cell>
          <cell r="I4200">
            <v>0</v>
          </cell>
          <cell r="J4200" t="str">
            <v>PRAMOD</v>
          </cell>
          <cell r="K4200" t="str">
            <v>RAM AVTAR</v>
          </cell>
          <cell r="L4200" t="str">
            <v>SECURITY GUARD</v>
          </cell>
          <cell r="M4200" t="str">
            <v>DL/11810/55819</v>
          </cell>
          <cell r="N4200">
            <v>100276689733</v>
          </cell>
          <cell r="O4200">
            <v>100276689733</v>
          </cell>
          <cell r="P4200">
            <v>6714037848</v>
          </cell>
        </row>
        <row r="4201">
          <cell r="H4201">
            <v>51473</v>
          </cell>
          <cell r="I4201">
            <v>0</v>
          </cell>
          <cell r="J4201" t="str">
            <v>LAVKUSH</v>
          </cell>
          <cell r="K4201" t="str">
            <v>LALLAN</v>
          </cell>
          <cell r="L4201" t="str">
            <v>SECURITY GUARD</v>
          </cell>
          <cell r="M4201" t="str">
            <v>DL/11810/62052</v>
          </cell>
          <cell r="N4201" t="str">
            <v>100807865724</v>
          </cell>
          <cell r="O4201" t="str">
            <v>100807865724</v>
          </cell>
          <cell r="P4201" t="e">
            <v>#N/A</v>
          </cell>
        </row>
        <row r="4202">
          <cell r="H4202">
            <v>52608</v>
          </cell>
          <cell r="I4202">
            <v>0</v>
          </cell>
          <cell r="J4202" t="str">
            <v>VIRENDER SINGH</v>
          </cell>
          <cell r="K4202" t="str">
            <v>LT.ALAM SINGH</v>
          </cell>
          <cell r="L4202" t="str">
            <v>SECURITY SUPERVISOR</v>
          </cell>
          <cell r="M4202" t="str">
            <v>DL/11810/63578</v>
          </cell>
          <cell r="N4202">
            <v>100857548926</v>
          </cell>
          <cell r="O4202">
            <v>100857548926</v>
          </cell>
          <cell r="P4202">
            <v>6713012969</v>
          </cell>
        </row>
        <row r="4203">
          <cell r="H4203">
            <v>55426</v>
          </cell>
          <cell r="I4203">
            <v>0</v>
          </cell>
          <cell r="J4203" t="str">
            <v>MUKESH</v>
          </cell>
          <cell r="K4203" t="str">
            <v>HARNARAYAN SINGH</v>
          </cell>
          <cell r="L4203" t="str">
            <v>SECURITY GUARD</v>
          </cell>
          <cell r="M4203" t="str">
            <v>DL/11810/67271</v>
          </cell>
          <cell r="N4203">
            <v>100618766268</v>
          </cell>
          <cell r="O4203">
            <v>100618766268</v>
          </cell>
          <cell r="P4203">
            <v>6715518781</v>
          </cell>
        </row>
        <row r="4204">
          <cell r="H4204">
            <v>62524</v>
          </cell>
          <cell r="I4204">
            <v>0</v>
          </cell>
          <cell r="J4204" t="str">
            <v>ASHISH KUMAR</v>
          </cell>
          <cell r="K4204" t="str">
            <v>SHRI THAKUR PRASAD</v>
          </cell>
          <cell r="L4204" t="str">
            <v>SECURITY GUARD</v>
          </cell>
          <cell r="M4204">
            <v>0</v>
          </cell>
          <cell r="N4204">
            <v>101153243868</v>
          </cell>
          <cell r="O4204">
            <v>101153243868</v>
          </cell>
          <cell r="P4204">
            <v>6716795398</v>
          </cell>
        </row>
        <row r="4205">
          <cell r="H4205">
            <v>63088</v>
          </cell>
          <cell r="I4205">
            <v>0</v>
          </cell>
          <cell r="J4205" t="str">
            <v>SUNIL KUMAR</v>
          </cell>
          <cell r="K4205" t="str">
            <v>MADHO SINGH</v>
          </cell>
          <cell r="L4205" t="str">
            <v>SECURITY SUPERVISOR</v>
          </cell>
          <cell r="M4205">
            <v>0</v>
          </cell>
          <cell r="N4205">
            <v>101234350877</v>
          </cell>
          <cell r="O4205">
            <v>101234350877</v>
          </cell>
          <cell r="P4205">
            <v>6716879268</v>
          </cell>
        </row>
        <row r="4206">
          <cell r="H4206">
            <v>63089</v>
          </cell>
          <cell r="I4206">
            <v>0</v>
          </cell>
          <cell r="J4206" t="str">
            <v>SURENDRA</v>
          </cell>
          <cell r="K4206" t="str">
            <v>NANAK CHAND</v>
          </cell>
          <cell r="L4206" t="str">
            <v>SECURITY GUARD</v>
          </cell>
          <cell r="M4206">
            <v>0</v>
          </cell>
          <cell r="N4206">
            <v>101204801086</v>
          </cell>
          <cell r="O4206">
            <v>101204801086</v>
          </cell>
          <cell r="P4206">
            <v>6716879301</v>
          </cell>
        </row>
        <row r="4207">
          <cell r="H4207">
            <v>65522</v>
          </cell>
          <cell r="I4207">
            <v>0</v>
          </cell>
          <cell r="J4207" t="str">
            <v>ANIL</v>
          </cell>
          <cell r="K4207" t="str">
            <v>ALAM SINGH</v>
          </cell>
          <cell r="L4207" t="str">
            <v>SECURITY GUARD</v>
          </cell>
          <cell r="M4207">
            <v>0</v>
          </cell>
          <cell r="N4207">
            <v>101092016689</v>
          </cell>
          <cell r="O4207">
            <v>101092016689</v>
          </cell>
          <cell r="P4207">
            <v>6716434379</v>
          </cell>
        </row>
        <row r="4208">
          <cell r="H4208">
            <v>65901</v>
          </cell>
          <cell r="I4208">
            <v>0</v>
          </cell>
          <cell r="J4208" t="str">
            <v>AJAY SIROHI</v>
          </cell>
          <cell r="K4208" t="str">
            <v>SURENDRA SINGH SIROHI</v>
          </cell>
          <cell r="L4208" t="str">
            <v>SECURITY SUPERVISOR</v>
          </cell>
          <cell r="M4208">
            <v>0</v>
          </cell>
          <cell r="N4208">
            <v>101372975572</v>
          </cell>
          <cell r="O4208">
            <v>101372975572</v>
          </cell>
          <cell r="P4208">
            <v>6717365341</v>
          </cell>
        </row>
        <row r="4209">
          <cell r="H4209">
            <v>67723</v>
          </cell>
          <cell r="I4209">
            <v>0</v>
          </cell>
          <cell r="J4209" t="str">
            <v>ANAND KUMAR</v>
          </cell>
          <cell r="K4209" t="str">
            <v>NANDLAL</v>
          </cell>
          <cell r="L4209" t="str">
            <v>PEON</v>
          </cell>
          <cell r="M4209">
            <v>0</v>
          </cell>
          <cell r="N4209">
            <v>100804769446</v>
          </cell>
          <cell r="O4209">
            <v>100804769446</v>
          </cell>
          <cell r="P4209">
            <v>6715061466</v>
          </cell>
        </row>
        <row r="4210">
          <cell r="H4210">
            <v>69523</v>
          </cell>
          <cell r="I4210">
            <v>0</v>
          </cell>
          <cell r="J4210" t="str">
            <v>MANOJ KUMAR</v>
          </cell>
          <cell r="K4210" t="str">
            <v>SATYENDRA SINGH</v>
          </cell>
          <cell r="L4210" t="str">
            <v>SECURITY GUARD</v>
          </cell>
          <cell r="M4210">
            <v>0</v>
          </cell>
          <cell r="N4210">
            <v>101372975604</v>
          </cell>
          <cell r="O4210">
            <v>101372975604</v>
          </cell>
          <cell r="P4210">
            <v>6717624030</v>
          </cell>
        </row>
        <row r="4211">
          <cell r="H4211">
            <v>69524</v>
          </cell>
          <cell r="I4211">
            <v>0</v>
          </cell>
          <cell r="J4211" t="str">
            <v>ANKIT RATHI</v>
          </cell>
          <cell r="K4211" t="str">
            <v>RAMRIK</v>
          </cell>
          <cell r="L4211" t="str">
            <v>SECURITY GUARD</v>
          </cell>
          <cell r="M4211">
            <v>0</v>
          </cell>
          <cell r="N4211">
            <v>101372975627</v>
          </cell>
          <cell r="O4211">
            <v>101372975627</v>
          </cell>
          <cell r="P4211">
            <v>6717624040</v>
          </cell>
        </row>
        <row r="4212">
          <cell r="H4212">
            <v>72956</v>
          </cell>
          <cell r="I4212">
            <v>0</v>
          </cell>
          <cell r="J4212" t="str">
            <v>GOPAL</v>
          </cell>
          <cell r="K4212" t="str">
            <v>RAMKARAN</v>
          </cell>
          <cell r="L4212" t="str">
            <v>SECURITY GUARD</v>
          </cell>
          <cell r="M4212">
            <v>0</v>
          </cell>
          <cell r="N4212">
            <v>101407758299</v>
          </cell>
          <cell r="O4212">
            <v>101407758299</v>
          </cell>
          <cell r="P4212">
            <v>0</v>
          </cell>
        </row>
        <row r="4213">
          <cell r="H4213" t="str">
            <v>N02830</v>
          </cell>
          <cell r="I4213">
            <v>0</v>
          </cell>
          <cell r="J4213" t="str">
            <v>JONI TYAGI</v>
          </cell>
          <cell r="K4213" t="str">
            <v>YASHVEER TYAGI</v>
          </cell>
          <cell r="L4213" t="str">
            <v>SECURITY GUARD</v>
          </cell>
          <cell r="M4213" t="str">
            <v>DL/11810/54901</v>
          </cell>
          <cell r="N4213">
            <v>100178069725</v>
          </cell>
          <cell r="O4213">
            <v>100178069725</v>
          </cell>
          <cell r="P4213">
            <v>6713892661</v>
          </cell>
        </row>
        <row r="4214">
          <cell r="H4214" t="str">
            <v>N02914</v>
          </cell>
          <cell r="I4214">
            <v>0</v>
          </cell>
          <cell r="J4214" t="str">
            <v>SANJAY SHARMA</v>
          </cell>
          <cell r="K4214" t="str">
            <v>SRI LAL SINGH</v>
          </cell>
          <cell r="L4214" t="str">
            <v>SECURITY GUARD</v>
          </cell>
          <cell r="M4214" t="str">
            <v>DL/11810/56030</v>
          </cell>
          <cell r="N4214">
            <v>100334007729</v>
          </cell>
          <cell r="O4214">
            <v>100334007729</v>
          </cell>
          <cell r="P4214">
            <v>6714041004</v>
          </cell>
        </row>
        <row r="4215">
          <cell r="H4215" t="str">
            <v>N03085</v>
          </cell>
          <cell r="I4215">
            <v>0</v>
          </cell>
          <cell r="J4215" t="str">
            <v>ABHINANDAN PATHAK</v>
          </cell>
          <cell r="K4215" t="str">
            <v>HIRAMAN PATHAK</v>
          </cell>
          <cell r="L4215" t="str">
            <v>SECURITY GUARD</v>
          </cell>
          <cell r="M4215" t="str">
            <v>DL/11810/57403</v>
          </cell>
          <cell r="N4215">
            <v>100072859719</v>
          </cell>
          <cell r="O4215">
            <v>100072859719</v>
          </cell>
          <cell r="P4215">
            <v>6714243073</v>
          </cell>
        </row>
        <row r="4216">
          <cell r="H4216">
            <v>56351</v>
          </cell>
          <cell r="I4216">
            <v>0</v>
          </cell>
          <cell r="J4216" t="str">
            <v>INDRAJIT</v>
          </cell>
          <cell r="K4216" t="str">
            <v>BABU LAL</v>
          </cell>
          <cell r="L4216" t="str">
            <v>SUPERVISOR</v>
          </cell>
          <cell r="M4216" t="str">
            <v>DL/11810/68423</v>
          </cell>
          <cell r="N4216">
            <v>100721544711</v>
          </cell>
          <cell r="O4216">
            <v>100721544711</v>
          </cell>
          <cell r="P4216">
            <v>1508266605</v>
          </cell>
        </row>
        <row r="4217">
          <cell r="H4217">
            <v>56370</v>
          </cell>
          <cell r="I4217">
            <v>0</v>
          </cell>
          <cell r="J4217" t="str">
            <v>VIKASH KUMAR YADAV</v>
          </cell>
          <cell r="K4217" t="str">
            <v>LAXMI NARAYAN YADAV</v>
          </cell>
          <cell r="L4217" t="str">
            <v>SECURITY GD-I</v>
          </cell>
          <cell r="M4217" t="str">
            <v>DL/11810/68449</v>
          </cell>
          <cell r="N4217">
            <v>100721897721</v>
          </cell>
          <cell r="O4217">
            <v>100721897721</v>
          </cell>
          <cell r="P4217">
            <v>1508267309</v>
          </cell>
        </row>
        <row r="4218">
          <cell r="H4218">
            <v>57329</v>
          </cell>
          <cell r="I4218">
            <v>0</v>
          </cell>
          <cell r="J4218" t="str">
            <v>MADAN SINGH</v>
          </cell>
          <cell r="K4218" t="str">
            <v>HARI KISHAN</v>
          </cell>
          <cell r="L4218" t="str">
            <v>SECURITY GUARD</v>
          </cell>
          <cell r="M4218" t="str">
            <v>DL/11810/69797</v>
          </cell>
          <cell r="N4218">
            <v>100917290777</v>
          </cell>
          <cell r="O4218">
            <v>100917290777</v>
          </cell>
          <cell r="P4218">
            <v>1508374322</v>
          </cell>
        </row>
        <row r="4219">
          <cell r="H4219">
            <v>57378</v>
          </cell>
          <cell r="I4219">
            <v>0</v>
          </cell>
          <cell r="J4219" t="str">
            <v>SUNIL KUMAR</v>
          </cell>
          <cell r="K4219" t="str">
            <v>BABU LAL</v>
          </cell>
          <cell r="L4219" t="str">
            <v>SECURITY GUARD</v>
          </cell>
          <cell r="M4219" t="str">
            <v>DL/11810/69803</v>
          </cell>
          <cell r="N4219">
            <v>100913601923</v>
          </cell>
          <cell r="O4219">
            <v>100913601923</v>
          </cell>
          <cell r="P4219" t="str">
            <v>1508374449</v>
          </cell>
        </row>
        <row r="4220">
          <cell r="H4220">
            <v>57977</v>
          </cell>
          <cell r="I4220">
            <v>0</v>
          </cell>
          <cell r="J4220" t="str">
            <v>SHER SINGH</v>
          </cell>
          <cell r="K4220" t="str">
            <v>CHHOTU SINGH</v>
          </cell>
          <cell r="L4220" t="str">
            <v>SECURITY GUARD</v>
          </cell>
          <cell r="M4220" t="str">
            <v>DL/11810/70360</v>
          </cell>
          <cell r="N4220">
            <v>100957634557</v>
          </cell>
          <cell r="O4220">
            <v>100957634557</v>
          </cell>
          <cell r="P4220">
            <v>1508537720</v>
          </cell>
        </row>
        <row r="4221">
          <cell r="H4221">
            <v>58671</v>
          </cell>
          <cell r="I4221">
            <v>0</v>
          </cell>
          <cell r="J4221" t="str">
            <v>RAJKUMAR</v>
          </cell>
          <cell r="K4221" t="str">
            <v>RAJENDRA PRASAD</v>
          </cell>
          <cell r="L4221" t="str">
            <v>SUPERVISOR</v>
          </cell>
          <cell r="M4221" t="str">
            <v>DL/11810/101055</v>
          </cell>
          <cell r="N4221">
            <v>101046423052</v>
          </cell>
          <cell r="O4221">
            <v>101046423052</v>
          </cell>
          <cell r="P4221">
            <v>1508703780</v>
          </cell>
        </row>
        <row r="4222">
          <cell r="H4222">
            <v>58851</v>
          </cell>
          <cell r="I4222">
            <v>0</v>
          </cell>
          <cell r="J4222" t="str">
            <v>GHANSHYAM</v>
          </cell>
          <cell r="K4222" t="str">
            <v>BHIRU PRASAD SHARMA</v>
          </cell>
          <cell r="L4222" t="str">
            <v>SECURITY GUARD</v>
          </cell>
          <cell r="M4222">
            <v>0</v>
          </cell>
          <cell r="N4222">
            <v>101098988877</v>
          </cell>
          <cell r="O4222">
            <v>101098988877</v>
          </cell>
          <cell r="P4222">
            <v>1508846204</v>
          </cell>
        </row>
        <row r="4223">
          <cell r="H4223">
            <v>61309</v>
          </cell>
          <cell r="I4223">
            <v>0</v>
          </cell>
          <cell r="J4223" t="str">
            <v>DAYA RAM</v>
          </cell>
          <cell r="K4223" t="str">
            <v>BHAGAWAN</v>
          </cell>
          <cell r="L4223" t="str">
            <v>SECURITY GUARD</v>
          </cell>
          <cell r="M4223">
            <v>0</v>
          </cell>
          <cell r="N4223">
            <v>101115643874</v>
          </cell>
          <cell r="O4223">
            <v>101115643874</v>
          </cell>
          <cell r="P4223">
            <v>1508857123</v>
          </cell>
        </row>
        <row r="4224">
          <cell r="H4224">
            <v>61498</v>
          </cell>
          <cell r="I4224">
            <v>0</v>
          </cell>
          <cell r="J4224" t="str">
            <v>RAJESH TIWARI</v>
          </cell>
          <cell r="K4224" t="str">
            <v>BRAHMDEV TIWARI</v>
          </cell>
          <cell r="L4224" t="str">
            <v>SECURITY GUARD</v>
          </cell>
          <cell r="M4224">
            <v>0</v>
          </cell>
          <cell r="N4224">
            <v>101115643888</v>
          </cell>
          <cell r="O4224">
            <v>101115643888</v>
          </cell>
          <cell r="P4224">
            <v>1508863166</v>
          </cell>
        </row>
        <row r="4225">
          <cell r="H4225">
            <v>62277</v>
          </cell>
          <cell r="I4225">
            <v>0</v>
          </cell>
          <cell r="J4225" t="str">
            <v>NANDLAL RAI</v>
          </cell>
          <cell r="K4225" t="str">
            <v>GONU RAI</v>
          </cell>
          <cell r="L4225" t="str">
            <v>SECURITY GUARD</v>
          </cell>
          <cell r="M4225">
            <v>0</v>
          </cell>
          <cell r="N4225">
            <v>101392355318</v>
          </cell>
          <cell r="O4225">
            <v>101392355318</v>
          </cell>
          <cell r="P4225">
            <v>1508937300</v>
          </cell>
        </row>
        <row r="4226">
          <cell r="H4226">
            <v>64001</v>
          </cell>
          <cell r="I4226">
            <v>0</v>
          </cell>
          <cell r="J4226" t="str">
            <v>PREM SINGH</v>
          </cell>
          <cell r="K4226" t="str">
            <v>NEKPAL</v>
          </cell>
          <cell r="L4226" t="str">
            <v>SECURITY GUARD</v>
          </cell>
          <cell r="M4226">
            <v>0</v>
          </cell>
          <cell r="N4226">
            <v>101224679653</v>
          </cell>
          <cell r="O4226">
            <v>101224679653</v>
          </cell>
          <cell r="P4226">
            <v>6927453438</v>
          </cell>
        </row>
        <row r="4227">
          <cell r="H4227">
            <v>64002</v>
          </cell>
          <cell r="I4227">
            <v>0</v>
          </cell>
          <cell r="J4227" t="str">
            <v>DHARMVEER</v>
          </cell>
          <cell r="K4227" t="str">
            <v>BABULAL</v>
          </cell>
          <cell r="L4227" t="str">
            <v>SECURITY GUARD</v>
          </cell>
          <cell r="M4227">
            <v>0</v>
          </cell>
          <cell r="N4227" t="e">
            <v>#N/A</v>
          </cell>
          <cell r="O4227">
            <v>101224679669</v>
          </cell>
          <cell r="P4227" t="e">
            <v>#N/A</v>
          </cell>
        </row>
        <row r="4228">
          <cell r="H4228">
            <v>64559</v>
          </cell>
          <cell r="I4228">
            <v>0</v>
          </cell>
          <cell r="J4228" t="str">
            <v>SHER SINGH</v>
          </cell>
          <cell r="K4228" t="str">
            <v>HARI SINGH</v>
          </cell>
          <cell r="L4228" t="str">
            <v>SECURITY GUARD</v>
          </cell>
          <cell r="M4228">
            <v>0</v>
          </cell>
          <cell r="N4228">
            <v>101340199691</v>
          </cell>
          <cell r="O4228">
            <v>101340199691</v>
          </cell>
          <cell r="P4228">
            <v>6927601477</v>
          </cell>
        </row>
        <row r="4229">
          <cell r="H4229">
            <v>69199</v>
          </cell>
          <cell r="I4229">
            <v>0</v>
          </cell>
          <cell r="J4229" t="str">
            <v>AKSHI</v>
          </cell>
          <cell r="K4229" t="str">
            <v>SURENDER SINGH</v>
          </cell>
          <cell r="L4229" t="str">
            <v>SECURITY GUARD</v>
          </cell>
          <cell r="M4229">
            <v>0</v>
          </cell>
          <cell r="N4229">
            <v>101164619345</v>
          </cell>
          <cell r="O4229">
            <v>101164619345</v>
          </cell>
          <cell r="P4229">
            <v>6928087479</v>
          </cell>
        </row>
        <row r="4230">
          <cell r="H4230">
            <v>69200</v>
          </cell>
          <cell r="I4230">
            <v>0</v>
          </cell>
          <cell r="J4230" t="str">
            <v>BHIMSEN</v>
          </cell>
          <cell r="K4230" t="str">
            <v>DAYARAM</v>
          </cell>
          <cell r="L4230" t="str">
            <v>SECURITY GUARD</v>
          </cell>
          <cell r="M4230">
            <v>0</v>
          </cell>
          <cell r="N4230">
            <v>101340650747</v>
          </cell>
          <cell r="O4230">
            <v>101340650747</v>
          </cell>
          <cell r="P4230">
            <v>6928087687</v>
          </cell>
        </row>
        <row r="4231">
          <cell r="H4231">
            <v>70510</v>
          </cell>
          <cell r="I4231">
            <v>0</v>
          </cell>
          <cell r="J4231" t="str">
            <v>RAJBIR</v>
          </cell>
          <cell r="K4231" t="str">
            <v>SHYONARAYAN</v>
          </cell>
          <cell r="L4231" t="str">
            <v>SECURITY GUARD</v>
          </cell>
          <cell r="M4231">
            <v>0</v>
          </cell>
          <cell r="N4231">
            <v>101346826886</v>
          </cell>
          <cell r="O4231">
            <v>101346826886</v>
          </cell>
          <cell r="P4231">
            <v>6928271787</v>
          </cell>
        </row>
        <row r="4232">
          <cell r="H4232">
            <v>71283</v>
          </cell>
          <cell r="I4232">
            <v>0</v>
          </cell>
          <cell r="J4232" t="str">
            <v>JAYAVIR SINGH</v>
          </cell>
          <cell r="K4232" t="str">
            <v>GOPI SINGH</v>
          </cell>
          <cell r="L4232" t="str">
            <v>SECURITY GUARD</v>
          </cell>
          <cell r="M4232">
            <v>0</v>
          </cell>
          <cell r="N4232">
            <v>100966962004</v>
          </cell>
          <cell r="O4232">
            <v>100966962004</v>
          </cell>
          <cell r="P4232">
            <v>6928510801</v>
          </cell>
        </row>
        <row r="4233">
          <cell r="H4233">
            <v>71285</v>
          </cell>
          <cell r="I4233">
            <v>0</v>
          </cell>
          <cell r="J4233" t="str">
            <v>OM PRAKASH</v>
          </cell>
          <cell r="K4233" t="str">
            <v>MAKATUL SINGH</v>
          </cell>
          <cell r="L4233" t="str">
            <v>SECURITY GUARD</v>
          </cell>
          <cell r="M4233">
            <v>0</v>
          </cell>
          <cell r="N4233">
            <v>101231378379</v>
          </cell>
          <cell r="O4233">
            <v>101231378379</v>
          </cell>
          <cell r="P4233">
            <v>6928510807</v>
          </cell>
        </row>
        <row r="4234">
          <cell r="H4234">
            <v>73358</v>
          </cell>
          <cell r="I4234">
            <v>0</v>
          </cell>
          <cell r="J4234" t="str">
            <v>BABU LAL</v>
          </cell>
          <cell r="K4234" t="str">
            <v>BUJANA RAM</v>
          </cell>
          <cell r="L4234" t="str">
            <v>SECURITY GUARD</v>
          </cell>
          <cell r="M4234">
            <v>0</v>
          </cell>
          <cell r="N4234">
            <v>101418466975</v>
          </cell>
          <cell r="O4234">
            <v>101418466975</v>
          </cell>
          <cell r="P4234" t="e">
            <v>#N/A</v>
          </cell>
        </row>
        <row r="4235">
          <cell r="H4235">
            <v>73359</v>
          </cell>
          <cell r="I4235">
            <v>0</v>
          </cell>
          <cell r="J4235" t="str">
            <v>RAJENDRA SINGH</v>
          </cell>
          <cell r="K4235" t="str">
            <v>GANGU SINGH</v>
          </cell>
          <cell r="L4235" t="str">
            <v>SECURITY GUARD</v>
          </cell>
          <cell r="M4235">
            <v>0</v>
          </cell>
          <cell r="N4235">
            <v>101418466981</v>
          </cell>
          <cell r="O4235">
            <v>101418466981</v>
          </cell>
          <cell r="P4235" t="e">
            <v>#N/A</v>
          </cell>
        </row>
        <row r="4236">
          <cell r="H4236">
            <v>73363</v>
          </cell>
          <cell r="I4236">
            <v>0</v>
          </cell>
          <cell r="J4236" t="str">
            <v>MAHAVEER PRASAD</v>
          </cell>
          <cell r="K4236" t="str">
            <v>NATHU RAM</v>
          </cell>
          <cell r="L4236" t="str">
            <v>SECURITY GUARD</v>
          </cell>
          <cell r="M4236">
            <v>0</v>
          </cell>
          <cell r="N4236" t="str">
            <v>101364053443 </v>
          </cell>
          <cell r="O4236" t="str">
            <v>101364053443 </v>
          </cell>
          <cell r="P4236" t="e">
            <v>#N/A</v>
          </cell>
        </row>
        <row r="4237">
          <cell r="H4237">
            <v>73440</v>
          </cell>
          <cell r="I4237">
            <v>0</v>
          </cell>
          <cell r="J4237" t="str">
            <v>DEEPAK SINGH</v>
          </cell>
          <cell r="K4237" t="str">
            <v>TARA SINGH</v>
          </cell>
          <cell r="L4237" t="str">
            <v>SECURITY GUARD</v>
          </cell>
          <cell r="M4237">
            <v>0</v>
          </cell>
          <cell r="N4237">
            <v>101418466968</v>
          </cell>
          <cell r="O4237">
            <v>101418466968</v>
          </cell>
          <cell r="P4237" t="e">
            <v>#N/A</v>
          </cell>
        </row>
        <row r="4238">
          <cell r="H4238">
            <v>70036</v>
          </cell>
          <cell r="I4238">
            <v>0</v>
          </cell>
          <cell r="J4238" t="str">
            <v>VIRENDRA KUMAR</v>
          </cell>
          <cell r="K4238" t="str">
            <v>NARAYAN PRASAD</v>
          </cell>
          <cell r="L4238" t="str">
            <v>SUB STATION OPERATOR</v>
          </cell>
          <cell r="M4238">
            <v>0</v>
          </cell>
          <cell r="N4238">
            <v>101167276473</v>
          </cell>
          <cell r="O4238">
            <v>101167276473</v>
          </cell>
          <cell r="P4238">
            <v>8100291410</v>
          </cell>
        </row>
        <row r="4239">
          <cell r="H4239">
            <v>70037</v>
          </cell>
          <cell r="I4239">
            <v>0</v>
          </cell>
          <cell r="J4239" t="str">
            <v>SHIV PRASAD</v>
          </cell>
          <cell r="K4239" t="str">
            <v>NARAYAN</v>
          </cell>
          <cell r="L4239" t="str">
            <v>SUB STATION OPERATOR</v>
          </cell>
          <cell r="M4239">
            <v>0</v>
          </cell>
          <cell r="N4239">
            <v>101167276494</v>
          </cell>
          <cell r="O4239">
            <v>101167276494</v>
          </cell>
          <cell r="P4239">
            <v>8100291423</v>
          </cell>
        </row>
        <row r="4240">
          <cell r="H4240">
            <v>70038</v>
          </cell>
          <cell r="I4240">
            <v>0</v>
          </cell>
          <cell r="J4240" t="str">
            <v>SUNIL KUMAR</v>
          </cell>
          <cell r="K4240" t="str">
            <v>HARI PRASAD</v>
          </cell>
          <cell r="L4240" t="str">
            <v>SUB STATION OPERATOR</v>
          </cell>
          <cell r="M4240">
            <v>0</v>
          </cell>
          <cell r="N4240">
            <v>101351328023</v>
          </cell>
          <cell r="O4240">
            <v>101351328023</v>
          </cell>
          <cell r="P4240">
            <v>8100291425</v>
          </cell>
        </row>
        <row r="4241">
          <cell r="H4241">
            <v>70039</v>
          </cell>
          <cell r="I4241">
            <v>0</v>
          </cell>
          <cell r="J4241" t="str">
            <v>PRADEEP KUSHWAHA</v>
          </cell>
          <cell r="K4241" t="str">
            <v>RADHESHYAM KUSHWAHA</v>
          </cell>
          <cell r="L4241" t="str">
            <v>SUB STATION OPERATOR</v>
          </cell>
          <cell r="M4241">
            <v>0</v>
          </cell>
          <cell r="N4241">
            <v>101167276487</v>
          </cell>
          <cell r="O4241">
            <v>101167276487</v>
          </cell>
          <cell r="P4241">
            <v>8100291427</v>
          </cell>
        </row>
        <row r="4242">
          <cell r="H4242">
            <v>48885</v>
          </cell>
          <cell r="I4242">
            <v>0</v>
          </cell>
          <cell r="J4242" t="str">
            <v>AMIT KUMAR PATHAK</v>
          </cell>
          <cell r="K4242" t="str">
            <v>LAKHAN LAL PATHAK</v>
          </cell>
          <cell r="L4242" t="str">
            <v>SECURITY GUARD</v>
          </cell>
          <cell r="M4242" t="str">
            <v>DL/11810/55813</v>
          </cell>
          <cell r="N4242">
            <v>100080533059</v>
          </cell>
          <cell r="O4242">
            <v>100080533059</v>
          </cell>
          <cell r="P4242">
            <v>2015003929</v>
          </cell>
        </row>
        <row r="4243">
          <cell r="H4243">
            <v>53356</v>
          </cell>
          <cell r="I4243">
            <v>0</v>
          </cell>
          <cell r="J4243" t="str">
            <v>RAMAVADH YADAV</v>
          </cell>
          <cell r="K4243" t="str">
            <v>DEV NATH YADAV</v>
          </cell>
          <cell r="L4243" t="str">
            <v>SECURITY GUARD</v>
          </cell>
          <cell r="M4243" t="str">
            <v>DL/11810/63760</v>
          </cell>
          <cell r="N4243">
            <v>100853473989</v>
          </cell>
          <cell r="O4243">
            <v>100853473989</v>
          </cell>
          <cell r="P4243">
            <v>2014025710</v>
          </cell>
        </row>
        <row r="4244">
          <cell r="H4244">
            <v>58478</v>
          </cell>
          <cell r="I4244">
            <v>0</v>
          </cell>
          <cell r="J4244" t="str">
            <v>NAUSHAD ANSARI</v>
          </cell>
          <cell r="K4244" t="str">
            <v>FAKRUDDIN</v>
          </cell>
          <cell r="L4244" t="str">
            <v>SECURITY GUARD</v>
          </cell>
          <cell r="M4244" t="str">
            <v>DL/11810/101050</v>
          </cell>
          <cell r="N4244">
            <v>101045997088</v>
          </cell>
          <cell r="O4244">
            <v>101045997088</v>
          </cell>
          <cell r="P4244">
            <v>2016585521</v>
          </cell>
        </row>
        <row r="4245">
          <cell r="H4245">
            <v>67065</v>
          </cell>
          <cell r="I4245">
            <v>0</v>
          </cell>
          <cell r="J4245" t="str">
            <v>KAMLESH KUMAR LILHARE</v>
          </cell>
          <cell r="K4245" t="str">
            <v>DINESH LILHARE</v>
          </cell>
          <cell r="L4245" t="str">
            <v>SUB STATION OPERATOR</v>
          </cell>
          <cell r="M4245">
            <v>0</v>
          </cell>
          <cell r="N4245">
            <v>101350836044</v>
          </cell>
          <cell r="O4245">
            <v>101350836044</v>
          </cell>
          <cell r="P4245" t="e">
            <v>#N/A</v>
          </cell>
        </row>
        <row r="4246">
          <cell r="H4246">
            <v>67066</v>
          </cell>
          <cell r="I4246">
            <v>0</v>
          </cell>
          <cell r="J4246" t="str">
            <v>RAVINDRA PATLE</v>
          </cell>
          <cell r="K4246" t="str">
            <v>BASTARAM PATLE</v>
          </cell>
          <cell r="L4246" t="str">
            <v>SUB STATION OPERATOR</v>
          </cell>
          <cell r="M4246">
            <v>0</v>
          </cell>
          <cell r="N4246">
            <v>101311476843</v>
          </cell>
          <cell r="O4246">
            <v>101311476843</v>
          </cell>
          <cell r="P4246" t="e">
            <v>#N/A</v>
          </cell>
        </row>
        <row r="4247">
          <cell r="H4247">
            <v>67067</v>
          </cell>
          <cell r="I4247">
            <v>0</v>
          </cell>
          <cell r="J4247" t="str">
            <v>PRAVIN KAUSHAL</v>
          </cell>
          <cell r="K4247" t="str">
            <v>TEK PAL</v>
          </cell>
          <cell r="L4247" t="str">
            <v>SUB STATION OPERATOR</v>
          </cell>
          <cell r="M4247">
            <v>0</v>
          </cell>
          <cell r="N4247">
            <v>101350838559</v>
          </cell>
          <cell r="O4247">
            <v>101350838559</v>
          </cell>
          <cell r="P4247" t="e">
            <v>#N/A</v>
          </cell>
        </row>
        <row r="4248">
          <cell r="H4248">
            <v>67068</v>
          </cell>
          <cell r="I4248">
            <v>0</v>
          </cell>
          <cell r="J4248" t="str">
            <v>NEERAJ KUMAR NANDEHA</v>
          </cell>
          <cell r="K4248" t="str">
            <v>LATE SOBHA RAM</v>
          </cell>
          <cell r="L4248" t="str">
            <v>SUB STATION HELPER</v>
          </cell>
          <cell r="M4248">
            <v>0</v>
          </cell>
          <cell r="N4248">
            <v>101329423306</v>
          </cell>
          <cell r="O4248">
            <v>101329423306</v>
          </cell>
          <cell r="P4248" t="e">
            <v>#N/A</v>
          </cell>
        </row>
        <row r="4249">
          <cell r="H4249">
            <v>69987</v>
          </cell>
          <cell r="I4249">
            <v>0</v>
          </cell>
          <cell r="J4249" t="str">
            <v>SHUBHAM</v>
          </cell>
          <cell r="K4249" t="str">
            <v>PRAKASH KUMAR</v>
          </cell>
          <cell r="L4249" t="str">
            <v>HELPER</v>
          </cell>
          <cell r="M4249">
            <v>0</v>
          </cell>
          <cell r="N4249">
            <v>101199869526</v>
          </cell>
          <cell r="O4249">
            <v>101199869526</v>
          </cell>
          <cell r="P4249">
            <v>8100291401</v>
          </cell>
        </row>
        <row r="4250">
          <cell r="H4250">
            <v>70032</v>
          </cell>
          <cell r="I4250">
            <v>0</v>
          </cell>
          <cell r="J4250" t="str">
            <v>NISHANT MESHRAM</v>
          </cell>
          <cell r="K4250" t="str">
            <v>SHESHRAM</v>
          </cell>
          <cell r="L4250" t="str">
            <v>SUB STATION OPERATOR</v>
          </cell>
          <cell r="M4250">
            <v>0</v>
          </cell>
          <cell r="N4250">
            <v>101344847123</v>
          </cell>
          <cell r="O4250">
            <v>101344847123</v>
          </cell>
          <cell r="P4250">
            <v>8100291503</v>
          </cell>
        </row>
        <row r="4251">
          <cell r="H4251">
            <v>70127</v>
          </cell>
          <cell r="I4251">
            <v>0</v>
          </cell>
          <cell r="J4251" t="str">
            <v>ASHISH</v>
          </cell>
          <cell r="K4251" t="str">
            <v>BHURE LAL</v>
          </cell>
          <cell r="L4251" t="str">
            <v>SUB STATION OPERATOR</v>
          </cell>
          <cell r="M4251">
            <v>0</v>
          </cell>
          <cell r="N4251">
            <v>101343494657</v>
          </cell>
          <cell r="O4251">
            <v>101343494657</v>
          </cell>
          <cell r="P4251">
            <v>8100291247</v>
          </cell>
        </row>
        <row r="4252">
          <cell r="H4252">
            <v>70310</v>
          </cell>
          <cell r="I4252">
            <v>0</v>
          </cell>
          <cell r="J4252" t="str">
            <v>NEETANAND</v>
          </cell>
          <cell r="K4252" t="str">
            <v>GYANESHWAR</v>
          </cell>
          <cell r="L4252" t="str">
            <v>SUB STATION OPERATOR</v>
          </cell>
          <cell r="M4252">
            <v>0</v>
          </cell>
          <cell r="N4252">
            <v>101326481713</v>
          </cell>
          <cell r="O4252">
            <v>101326481713</v>
          </cell>
          <cell r="P4252">
            <v>8100292083</v>
          </cell>
        </row>
        <row r="4253">
          <cell r="H4253">
            <v>68689</v>
          </cell>
          <cell r="I4253">
            <v>0</v>
          </cell>
          <cell r="J4253" t="str">
            <v>JITENDRA KUMAR UIKEY</v>
          </cell>
          <cell r="K4253" t="str">
            <v>RAGHUVEER SINGH UIKEY</v>
          </cell>
          <cell r="L4253" t="str">
            <v>SUB STATION OPERATOR</v>
          </cell>
          <cell r="M4253">
            <v>0</v>
          </cell>
          <cell r="N4253">
            <v>101311480085</v>
          </cell>
          <cell r="O4253">
            <v>101311480085</v>
          </cell>
          <cell r="P4253" t="e">
            <v>#N/A</v>
          </cell>
        </row>
        <row r="4254">
          <cell r="H4254">
            <v>68690</v>
          </cell>
          <cell r="I4254">
            <v>0</v>
          </cell>
          <cell r="J4254" t="str">
            <v>NARBAD SINGH DHUMKETI</v>
          </cell>
          <cell r="K4254" t="str">
            <v>RAM LAL DHUMKETI</v>
          </cell>
          <cell r="L4254" t="str">
            <v>SUB STATION OPERATOR</v>
          </cell>
          <cell r="M4254">
            <v>0</v>
          </cell>
          <cell r="N4254">
            <v>100956906779</v>
          </cell>
          <cell r="O4254">
            <v>100956906779</v>
          </cell>
          <cell r="P4254" t="e">
            <v>#N/A</v>
          </cell>
        </row>
        <row r="4255">
          <cell r="H4255">
            <v>68691</v>
          </cell>
          <cell r="I4255">
            <v>0</v>
          </cell>
          <cell r="J4255" t="str">
            <v>RAJENDRA PRASAD KOKADIA</v>
          </cell>
          <cell r="K4255" t="str">
            <v>MANIRAM KOKADIYA</v>
          </cell>
          <cell r="L4255" t="str">
            <v>SUB STATION OPERATOR</v>
          </cell>
          <cell r="M4255">
            <v>0</v>
          </cell>
          <cell r="N4255">
            <v>101329423208</v>
          </cell>
          <cell r="O4255">
            <v>101329423208</v>
          </cell>
          <cell r="P4255" t="e">
            <v>#N/A</v>
          </cell>
        </row>
        <row r="4256">
          <cell r="H4256">
            <v>68692</v>
          </cell>
          <cell r="I4256">
            <v>0</v>
          </cell>
          <cell r="J4256" t="str">
            <v>DEEP CHAND VYAM</v>
          </cell>
          <cell r="K4256" t="str">
            <v>PREM LAL VYAM</v>
          </cell>
          <cell r="L4256" t="str">
            <v>HELPER</v>
          </cell>
          <cell r="M4256">
            <v>0</v>
          </cell>
          <cell r="N4256">
            <v>100806069642</v>
          </cell>
          <cell r="O4256">
            <v>100806069642</v>
          </cell>
          <cell r="P4256" t="e">
            <v>#N/A</v>
          </cell>
        </row>
        <row r="4257">
          <cell r="H4257">
            <v>67107</v>
          </cell>
          <cell r="I4257">
            <v>0</v>
          </cell>
          <cell r="J4257" t="str">
            <v>RAJENDRA PARASTE</v>
          </cell>
          <cell r="K4257" t="str">
            <v>KAVALSINGH PARASTE</v>
          </cell>
          <cell r="L4257" t="str">
            <v>SUB STATION HELPER</v>
          </cell>
          <cell r="M4257">
            <v>0</v>
          </cell>
          <cell r="N4257">
            <v>101325363431</v>
          </cell>
          <cell r="O4257">
            <v>101325363431</v>
          </cell>
          <cell r="P4257" t="e">
            <v>#N/A</v>
          </cell>
        </row>
        <row r="4258">
          <cell r="H4258">
            <v>69957</v>
          </cell>
          <cell r="I4258">
            <v>0</v>
          </cell>
          <cell r="J4258" t="str">
            <v>VINAY KUMAR</v>
          </cell>
          <cell r="K4258" t="str">
            <v>SUKHDEV</v>
          </cell>
          <cell r="L4258" t="str">
            <v>SUB STATION OPERATOR</v>
          </cell>
          <cell r="M4258">
            <v>0</v>
          </cell>
          <cell r="N4258">
            <v>101346770757</v>
          </cell>
          <cell r="O4258">
            <v>101346770757</v>
          </cell>
          <cell r="P4258" t="e">
            <v>#N/A</v>
          </cell>
        </row>
        <row r="4259">
          <cell r="H4259">
            <v>71081</v>
          </cell>
          <cell r="I4259">
            <v>0</v>
          </cell>
          <cell r="J4259" t="str">
            <v>TARUN KUMAR YADAV</v>
          </cell>
          <cell r="K4259" t="str">
            <v>YASHWANT LAL</v>
          </cell>
          <cell r="L4259" t="str">
            <v>SUB STATION OPERATOR</v>
          </cell>
          <cell r="M4259">
            <v>0</v>
          </cell>
          <cell r="N4259">
            <v>101367690274</v>
          </cell>
          <cell r="O4259">
            <v>101367690274</v>
          </cell>
          <cell r="P4259" t="e">
            <v>#N/A</v>
          </cell>
        </row>
        <row r="4260">
          <cell r="H4260">
            <v>71523</v>
          </cell>
          <cell r="I4260">
            <v>0</v>
          </cell>
          <cell r="J4260" t="str">
            <v>ANKIT KUMAR MONGRE</v>
          </cell>
          <cell r="K4260" t="str">
            <v>MAHENDRA DAS</v>
          </cell>
          <cell r="L4260" t="str">
            <v>SUB STATION OPERATOR</v>
          </cell>
          <cell r="M4260">
            <v>0</v>
          </cell>
          <cell r="N4260">
            <v>101378334801</v>
          </cell>
          <cell r="O4260">
            <v>101378334801</v>
          </cell>
          <cell r="P4260" t="e">
            <v>#N/A</v>
          </cell>
        </row>
        <row r="4261">
          <cell r="H4261">
            <v>67098</v>
          </cell>
          <cell r="I4261">
            <v>0</v>
          </cell>
          <cell r="J4261" t="str">
            <v>ANIL KUMAR DHURVE</v>
          </cell>
          <cell r="K4261" t="str">
            <v>MANGRU LAL DHURVE</v>
          </cell>
          <cell r="L4261" t="str">
            <v>SUB STATION OPERATOR</v>
          </cell>
          <cell r="M4261">
            <v>0</v>
          </cell>
          <cell r="N4261">
            <v>101325362750</v>
          </cell>
          <cell r="O4261">
            <v>101325362750</v>
          </cell>
          <cell r="P4261" t="e">
            <v>#N/A</v>
          </cell>
        </row>
        <row r="4262">
          <cell r="H4262">
            <v>67099</v>
          </cell>
          <cell r="I4262">
            <v>0</v>
          </cell>
          <cell r="J4262" t="str">
            <v>HARGOVIND MARAVI</v>
          </cell>
          <cell r="K4262" t="str">
            <v>JAGDISH SINGH MARAVI</v>
          </cell>
          <cell r="L4262" t="str">
            <v>SUB STATION OPERATOR</v>
          </cell>
          <cell r="M4262">
            <v>0</v>
          </cell>
          <cell r="N4262">
            <v>101325362766</v>
          </cell>
          <cell r="O4262">
            <v>101325362766</v>
          </cell>
          <cell r="P4262" t="e">
            <v>#N/A</v>
          </cell>
        </row>
        <row r="4263">
          <cell r="H4263">
            <v>67101</v>
          </cell>
          <cell r="I4263">
            <v>0</v>
          </cell>
          <cell r="J4263" t="str">
            <v>SAMAR SINGH MARKAM</v>
          </cell>
          <cell r="K4263" t="str">
            <v>KUNJAL SINGH MARKAM</v>
          </cell>
          <cell r="L4263" t="str">
            <v>LINEMAN HELPER</v>
          </cell>
          <cell r="M4263">
            <v>0</v>
          </cell>
          <cell r="N4263">
            <v>101325362784</v>
          </cell>
          <cell r="O4263">
            <v>101325362784</v>
          </cell>
          <cell r="P4263" t="e">
            <v>#N/A</v>
          </cell>
        </row>
        <row r="4264">
          <cell r="H4264">
            <v>67102</v>
          </cell>
          <cell r="I4264">
            <v>0</v>
          </cell>
          <cell r="J4264" t="str">
            <v>RAJENDRA KUMAR KUSHRAM</v>
          </cell>
          <cell r="K4264" t="str">
            <v>FOOL SINGH KUSHRAM</v>
          </cell>
          <cell r="L4264" t="str">
            <v>LINEMAN HELPER</v>
          </cell>
          <cell r="M4264">
            <v>0</v>
          </cell>
          <cell r="N4264">
            <v>101325362797</v>
          </cell>
          <cell r="O4264">
            <v>101325362797</v>
          </cell>
          <cell r="P4264" t="e">
            <v>#N/A</v>
          </cell>
        </row>
        <row r="4265">
          <cell r="H4265">
            <v>67103</v>
          </cell>
          <cell r="I4265">
            <v>0</v>
          </cell>
          <cell r="J4265" t="str">
            <v>MAHENDRA SINGH BANVASI</v>
          </cell>
          <cell r="K4265" t="str">
            <v>NARRU SINGH</v>
          </cell>
          <cell r="L4265" t="str">
            <v>LINEMAN HELPER</v>
          </cell>
          <cell r="M4265">
            <v>0</v>
          </cell>
          <cell r="N4265">
            <v>101325363408</v>
          </cell>
          <cell r="O4265">
            <v>101325363408</v>
          </cell>
          <cell r="P4265" t="e">
            <v>#N/A</v>
          </cell>
        </row>
        <row r="4266">
          <cell r="H4266">
            <v>71083</v>
          </cell>
          <cell r="I4266">
            <v>0</v>
          </cell>
          <cell r="J4266" t="str">
            <v>LAL SINGH</v>
          </cell>
          <cell r="K4266" t="str">
            <v>KALLU SINGH MARKAM</v>
          </cell>
          <cell r="L4266" t="str">
            <v>HELPER</v>
          </cell>
          <cell r="M4266">
            <v>0</v>
          </cell>
          <cell r="N4266">
            <v>101367690149</v>
          </cell>
          <cell r="O4266">
            <v>101367690149</v>
          </cell>
          <cell r="P4266" t="e">
            <v>#N/A</v>
          </cell>
        </row>
        <row r="4267">
          <cell r="H4267">
            <v>66896</v>
          </cell>
          <cell r="I4267">
            <v>0</v>
          </cell>
          <cell r="J4267" t="str">
            <v>ROHIT GARG</v>
          </cell>
          <cell r="K4267" t="str">
            <v>RAMESH PRASAD GARG</v>
          </cell>
          <cell r="L4267" t="str">
            <v>HELPER</v>
          </cell>
          <cell r="M4267">
            <v>0</v>
          </cell>
          <cell r="N4267">
            <v>101325261215</v>
          </cell>
          <cell r="O4267">
            <v>101325261215</v>
          </cell>
          <cell r="P4267">
            <v>8100242218</v>
          </cell>
        </row>
        <row r="4268">
          <cell r="H4268">
            <v>66897</v>
          </cell>
          <cell r="I4268">
            <v>0</v>
          </cell>
          <cell r="J4268" t="str">
            <v>HIRESH BANSURI</v>
          </cell>
          <cell r="K4268" t="str">
            <v>BHUPENDRA BANSURI</v>
          </cell>
          <cell r="L4268" t="str">
            <v>SUB STATION OPERATOR</v>
          </cell>
          <cell r="M4268">
            <v>0</v>
          </cell>
          <cell r="N4268">
            <v>101328490004</v>
          </cell>
          <cell r="O4268">
            <v>101328490004</v>
          </cell>
          <cell r="P4268">
            <v>8100242217</v>
          </cell>
        </row>
        <row r="4269">
          <cell r="H4269">
            <v>66898</v>
          </cell>
          <cell r="I4269">
            <v>0</v>
          </cell>
          <cell r="J4269" t="str">
            <v>AJAY KUMAR THAKUR</v>
          </cell>
          <cell r="K4269" t="str">
            <v>RAJU SINGH THAKUR</v>
          </cell>
          <cell r="L4269" t="str">
            <v>SUB STATION OPERATOR</v>
          </cell>
          <cell r="M4269">
            <v>0</v>
          </cell>
          <cell r="N4269">
            <v>101259692874</v>
          </cell>
          <cell r="O4269">
            <v>101259692874</v>
          </cell>
          <cell r="P4269">
            <v>8100242213</v>
          </cell>
        </row>
        <row r="4270">
          <cell r="H4270">
            <v>66899</v>
          </cell>
          <cell r="I4270">
            <v>0</v>
          </cell>
          <cell r="J4270" t="str">
            <v>DHARMENDRA BAVANKAR</v>
          </cell>
          <cell r="K4270" t="str">
            <v>KRISHAN KUMAR BAVANKAR</v>
          </cell>
          <cell r="L4270" t="str">
            <v>SUB STATION OPERATOR</v>
          </cell>
          <cell r="M4270">
            <v>0</v>
          </cell>
          <cell r="N4270">
            <v>101350839114</v>
          </cell>
          <cell r="O4270">
            <v>101350839114</v>
          </cell>
          <cell r="P4270">
            <v>8100242216</v>
          </cell>
        </row>
        <row r="4271">
          <cell r="H4271">
            <v>71131</v>
          </cell>
          <cell r="I4271">
            <v>0</v>
          </cell>
          <cell r="J4271" t="str">
            <v>SHANKAR DAS KAHAR</v>
          </cell>
          <cell r="K4271" t="str">
            <v>SHIV DAS KAHAR</v>
          </cell>
          <cell r="L4271" t="str">
            <v>COMPUTER OPERATOR</v>
          </cell>
          <cell r="M4271">
            <v>0</v>
          </cell>
          <cell r="N4271">
            <v>101367689161</v>
          </cell>
          <cell r="O4271">
            <v>101367689161</v>
          </cell>
          <cell r="P4271" t="e">
            <v>#N/A</v>
          </cell>
        </row>
        <row r="4272">
          <cell r="H4272">
            <v>71175</v>
          </cell>
          <cell r="I4272">
            <v>0</v>
          </cell>
          <cell r="J4272" t="str">
            <v>MANENDRA BISEN</v>
          </cell>
          <cell r="K4272" t="str">
            <v>KESHAV BISEN</v>
          </cell>
          <cell r="L4272" t="str">
            <v>COMPUTER OPERATOR</v>
          </cell>
          <cell r="M4272">
            <v>0</v>
          </cell>
          <cell r="N4272">
            <v>101347560369</v>
          </cell>
          <cell r="O4272">
            <v>101347560369</v>
          </cell>
          <cell r="P4272" t="e">
            <v>#N/A</v>
          </cell>
        </row>
        <row r="4273">
          <cell r="H4273">
            <v>71176</v>
          </cell>
          <cell r="I4273">
            <v>0</v>
          </cell>
          <cell r="J4273" t="str">
            <v>MANISH KUMAR LUTE</v>
          </cell>
          <cell r="K4273" t="str">
            <v>SHIV RAM LUTE</v>
          </cell>
          <cell r="L4273" t="str">
            <v>COMPUTER OPERATOR</v>
          </cell>
          <cell r="M4273">
            <v>0</v>
          </cell>
          <cell r="N4273">
            <v>101288173941</v>
          </cell>
          <cell r="O4273">
            <v>101288173941</v>
          </cell>
          <cell r="P4273" t="e">
            <v>#N/A</v>
          </cell>
        </row>
        <row r="4274">
          <cell r="H4274">
            <v>71177</v>
          </cell>
          <cell r="I4274">
            <v>0</v>
          </cell>
          <cell r="J4274" t="str">
            <v>ANIL KUMAR AJIT</v>
          </cell>
          <cell r="K4274" t="str">
            <v>RAMDIN AJIT</v>
          </cell>
          <cell r="L4274" t="str">
            <v>COMPUTER OPERATOR</v>
          </cell>
          <cell r="M4274">
            <v>0</v>
          </cell>
          <cell r="N4274">
            <v>101307546556</v>
          </cell>
          <cell r="O4274">
            <v>101307546556</v>
          </cell>
          <cell r="P4274" t="e">
            <v>#N/A</v>
          </cell>
        </row>
        <row r="4275">
          <cell r="H4275">
            <v>58617</v>
          </cell>
          <cell r="I4275">
            <v>0</v>
          </cell>
          <cell r="J4275" t="str">
            <v>JITENDRA PRASAD TIWARI</v>
          </cell>
          <cell r="K4275" t="str">
            <v>RAJA RAM TIWARI</v>
          </cell>
          <cell r="L4275" t="str">
            <v>ASO</v>
          </cell>
          <cell r="M4275" t="str">
            <v>DL/11810/101046</v>
          </cell>
          <cell r="N4275">
            <v>101045996758</v>
          </cell>
          <cell r="O4275">
            <v>101045996758</v>
          </cell>
          <cell r="P4275">
            <v>6926658485</v>
          </cell>
        </row>
        <row r="4276">
          <cell r="H4276">
            <v>58629</v>
          </cell>
          <cell r="I4276">
            <v>0</v>
          </cell>
          <cell r="J4276" t="str">
            <v>BIRI SINGH</v>
          </cell>
          <cell r="K4276" t="str">
            <v>PITAM SINGH</v>
          </cell>
          <cell r="L4276" t="str">
            <v>SUPERVISOR-BIRI SING</v>
          </cell>
          <cell r="M4276" t="str">
            <v>DL/11810/101052</v>
          </cell>
          <cell r="N4276">
            <v>101045997320</v>
          </cell>
          <cell r="O4276">
            <v>101045997320</v>
          </cell>
          <cell r="P4276">
            <v>6926658523</v>
          </cell>
        </row>
        <row r="4277">
          <cell r="H4277">
            <v>58630</v>
          </cell>
          <cell r="I4277">
            <v>0</v>
          </cell>
          <cell r="J4277" t="str">
            <v>JAI KISHAN SINGH</v>
          </cell>
          <cell r="K4277" t="str">
            <v>TRIGUNA SINGH</v>
          </cell>
          <cell r="L4277" t="str">
            <v>GUARD-JAI KISHAN</v>
          </cell>
          <cell r="M4277" t="str">
            <v>DL/11810/101051</v>
          </cell>
          <cell r="N4277">
            <v>101045997205</v>
          </cell>
          <cell r="O4277">
            <v>101045997205</v>
          </cell>
          <cell r="P4277">
            <v>6926658787</v>
          </cell>
        </row>
        <row r="4278">
          <cell r="H4278">
            <v>58640</v>
          </cell>
          <cell r="I4278">
            <v>0</v>
          </cell>
          <cell r="J4278" t="str">
            <v>DEEPAK KUMAR YADAV</v>
          </cell>
          <cell r="K4278" t="str">
            <v>BASUDEV YADAV</v>
          </cell>
          <cell r="L4278" t="str">
            <v>SECURITY GUARD</v>
          </cell>
          <cell r="M4278" t="str">
            <v>DL/11810/101054</v>
          </cell>
          <cell r="N4278">
            <v>101046422946</v>
          </cell>
          <cell r="O4278">
            <v>101046422946</v>
          </cell>
          <cell r="P4278">
            <v>6926658983</v>
          </cell>
        </row>
        <row r="4279">
          <cell r="H4279">
            <v>58643</v>
          </cell>
          <cell r="I4279">
            <v>0</v>
          </cell>
          <cell r="J4279" t="str">
            <v>DHANESWAR PRADHAN</v>
          </cell>
          <cell r="K4279" t="str">
            <v>LATE SAROT CHANDRA PRADHAN</v>
          </cell>
          <cell r="L4279" t="str">
            <v>FIREMAN-DHANESWAR</v>
          </cell>
          <cell r="M4279" t="str">
            <v>DL/11810/101048</v>
          </cell>
          <cell r="N4279">
            <v>101045996872</v>
          </cell>
          <cell r="O4279">
            <v>101045996872</v>
          </cell>
          <cell r="P4279">
            <v>6926658691</v>
          </cell>
        </row>
        <row r="4280">
          <cell r="H4280">
            <v>58644</v>
          </cell>
          <cell r="I4280">
            <v>0</v>
          </cell>
          <cell r="J4280" t="str">
            <v>PREMPAL GAUTAM</v>
          </cell>
          <cell r="K4280" t="str">
            <v>LATE MANI RAM</v>
          </cell>
          <cell r="L4280" t="str">
            <v>DOOR MAN</v>
          </cell>
          <cell r="M4280" t="str">
            <v>DL/11810/101049</v>
          </cell>
          <cell r="N4280">
            <v>101045996974</v>
          </cell>
          <cell r="O4280">
            <v>101045996974</v>
          </cell>
          <cell r="P4280">
            <v>6926658669</v>
          </cell>
        </row>
        <row r="4281">
          <cell r="H4281">
            <v>58649</v>
          </cell>
          <cell r="I4281">
            <v>0</v>
          </cell>
          <cell r="J4281" t="str">
            <v>AVADESH KUMAR</v>
          </cell>
          <cell r="K4281" t="str">
            <v>RAM DAYAL</v>
          </cell>
          <cell r="L4281" t="str">
            <v>SECURITY GUARD</v>
          </cell>
          <cell r="M4281" t="str">
            <v>DL/11810/101055</v>
          </cell>
          <cell r="N4281">
            <v>101046423121</v>
          </cell>
          <cell r="O4281">
            <v>101046423121</v>
          </cell>
          <cell r="P4281" t="str">
            <v>6926658940</v>
          </cell>
        </row>
        <row r="4282">
          <cell r="H4282">
            <v>58651</v>
          </cell>
          <cell r="I4282">
            <v>0</v>
          </cell>
          <cell r="J4282" t="str">
            <v>SANJAY KUMAR</v>
          </cell>
          <cell r="K4282" t="str">
            <v>RAJENDRA SHARMA</v>
          </cell>
          <cell r="L4282" t="str">
            <v>GUNMAN-SANJAY</v>
          </cell>
          <cell r="M4282" t="str">
            <v>DL/11810/101049</v>
          </cell>
          <cell r="N4282">
            <v>101136772268</v>
          </cell>
          <cell r="O4282">
            <v>101136772268</v>
          </cell>
          <cell r="P4282">
            <v>6924022417</v>
          </cell>
        </row>
        <row r="4283">
          <cell r="H4283">
            <v>58652</v>
          </cell>
          <cell r="I4283">
            <v>0</v>
          </cell>
          <cell r="J4283" t="str">
            <v>MUKESH KUMAR</v>
          </cell>
          <cell r="K4283" t="str">
            <v>RADHYMAN</v>
          </cell>
          <cell r="L4283" t="str">
            <v>GUNMAN-MUKESH</v>
          </cell>
          <cell r="M4283" t="str">
            <v>DL/11810/101053</v>
          </cell>
          <cell r="N4283">
            <v>101046421684</v>
          </cell>
          <cell r="O4283">
            <v>101046421684</v>
          </cell>
          <cell r="P4283">
            <v>6926658641</v>
          </cell>
        </row>
        <row r="4284">
          <cell r="H4284">
            <v>59065</v>
          </cell>
          <cell r="I4284">
            <v>0</v>
          </cell>
          <cell r="J4284" t="str">
            <v>PANKAJKUMAR YADAV</v>
          </cell>
          <cell r="K4284" t="str">
            <v>NARAYAN YADAV</v>
          </cell>
          <cell r="L4284" t="str">
            <v>SECURITY GUARD</v>
          </cell>
          <cell r="M4284">
            <v>0</v>
          </cell>
          <cell r="N4284">
            <v>101092016194</v>
          </cell>
          <cell r="O4284">
            <v>101092016194</v>
          </cell>
          <cell r="P4284">
            <v>6926766357</v>
          </cell>
        </row>
        <row r="4285">
          <cell r="H4285">
            <v>62495</v>
          </cell>
          <cell r="I4285">
            <v>0</v>
          </cell>
          <cell r="J4285" t="str">
            <v>RAMLAKHAN SAH</v>
          </cell>
          <cell r="K4285" t="str">
            <v>SHILA SAH</v>
          </cell>
          <cell r="L4285" t="str">
            <v>SECURITY GUARD</v>
          </cell>
          <cell r="M4285">
            <v>0</v>
          </cell>
          <cell r="N4285">
            <v>101153244412</v>
          </cell>
          <cell r="O4285">
            <v>101153244412</v>
          </cell>
          <cell r="P4285">
            <v>6927046945</v>
          </cell>
        </row>
        <row r="4286">
          <cell r="H4286">
            <v>62620</v>
          </cell>
          <cell r="I4286">
            <v>0</v>
          </cell>
          <cell r="J4286" t="str">
            <v>ANOOP KUMAR</v>
          </cell>
          <cell r="K4286" t="str">
            <v>KISHORI LAL</v>
          </cell>
          <cell r="L4286" t="str">
            <v>SECURITY SUPERVISOR</v>
          </cell>
          <cell r="M4286">
            <v>0</v>
          </cell>
          <cell r="N4286">
            <v>101153244431</v>
          </cell>
          <cell r="O4286">
            <v>101153244431</v>
          </cell>
          <cell r="P4286">
            <v>6927110994</v>
          </cell>
        </row>
        <row r="4287">
          <cell r="H4287">
            <v>64255</v>
          </cell>
          <cell r="I4287">
            <v>0</v>
          </cell>
          <cell r="J4287" t="str">
            <v>DURGA DEVI</v>
          </cell>
          <cell r="K4287" t="str">
            <v>SUJAN PASWAN</v>
          </cell>
          <cell r="L4287" t="str">
            <v>SECURITY GUARD</v>
          </cell>
          <cell r="M4287">
            <v>0</v>
          </cell>
          <cell r="N4287">
            <v>101232578848</v>
          </cell>
          <cell r="O4287">
            <v>101232578848</v>
          </cell>
          <cell r="P4287">
            <v>6927514976</v>
          </cell>
        </row>
        <row r="4288">
          <cell r="H4288">
            <v>65379</v>
          </cell>
          <cell r="I4288">
            <v>0</v>
          </cell>
          <cell r="J4288" t="str">
            <v>SUDHIR</v>
          </cell>
          <cell r="K4288" t="str">
            <v>RANVEER SINGH</v>
          </cell>
          <cell r="L4288" t="str">
            <v>SECURITY GUARD</v>
          </cell>
          <cell r="M4288">
            <v>0</v>
          </cell>
          <cell r="N4288">
            <v>101277284881</v>
          </cell>
          <cell r="O4288">
            <v>101277284881</v>
          </cell>
          <cell r="P4288" t="str">
            <v>6927770632</v>
          </cell>
        </row>
        <row r="4289">
          <cell r="H4289">
            <v>65572</v>
          </cell>
          <cell r="I4289">
            <v>0</v>
          </cell>
          <cell r="J4289" t="str">
            <v>MALKHAN</v>
          </cell>
          <cell r="K4289" t="str">
            <v>RAJENDAR SINGH</v>
          </cell>
          <cell r="L4289" t="str">
            <v>SECURITY GUARD</v>
          </cell>
          <cell r="M4289">
            <v>0</v>
          </cell>
          <cell r="N4289">
            <v>100755200337</v>
          </cell>
          <cell r="O4289">
            <v>100755200337</v>
          </cell>
          <cell r="P4289">
            <v>6927770689</v>
          </cell>
        </row>
        <row r="4290">
          <cell r="H4290">
            <v>65849</v>
          </cell>
          <cell r="I4290">
            <v>0</v>
          </cell>
          <cell r="J4290" t="str">
            <v>PURN MAL</v>
          </cell>
          <cell r="K4290" t="str">
            <v>MADANLAL</v>
          </cell>
          <cell r="L4290" t="str">
            <v>SECURITY GUARD</v>
          </cell>
          <cell r="M4290">
            <v>0</v>
          </cell>
          <cell r="N4290" t="e">
            <v>#N/A</v>
          </cell>
          <cell r="O4290">
            <v>101191853579</v>
          </cell>
          <cell r="P4290" t="e">
            <v>#N/A</v>
          </cell>
        </row>
        <row r="4291">
          <cell r="H4291">
            <v>66228</v>
          </cell>
          <cell r="I4291">
            <v>0</v>
          </cell>
          <cell r="J4291" t="str">
            <v>VINOD KUMAR</v>
          </cell>
          <cell r="K4291" t="str">
            <v>BADHAN MAHTO</v>
          </cell>
          <cell r="L4291" t="str">
            <v>SECURITY GUARD</v>
          </cell>
          <cell r="M4291">
            <v>0</v>
          </cell>
          <cell r="N4291">
            <v>100623086863</v>
          </cell>
          <cell r="O4291">
            <v>100623086863</v>
          </cell>
          <cell r="P4291">
            <v>6927877006</v>
          </cell>
        </row>
        <row r="4292">
          <cell r="H4292">
            <v>69146</v>
          </cell>
          <cell r="I4292">
            <v>0</v>
          </cell>
          <cell r="J4292" t="str">
            <v>URENDRA KUMAR</v>
          </cell>
          <cell r="K4292" t="str">
            <v>NEM SINGH</v>
          </cell>
          <cell r="L4292" t="str">
            <v>DOOR MAN</v>
          </cell>
          <cell r="M4292">
            <v>0</v>
          </cell>
          <cell r="N4292">
            <v>100950059940</v>
          </cell>
          <cell r="O4292">
            <v>100950059940</v>
          </cell>
          <cell r="P4292">
            <v>6928087322</v>
          </cell>
        </row>
        <row r="4293">
          <cell r="H4293">
            <v>69427</v>
          </cell>
          <cell r="I4293">
            <v>0</v>
          </cell>
          <cell r="J4293" t="str">
            <v>KAMAL SINGH</v>
          </cell>
          <cell r="K4293" t="str">
            <v>SHIV PAL</v>
          </cell>
          <cell r="L4293" t="str">
            <v>SECURITY GUARD</v>
          </cell>
          <cell r="M4293">
            <v>0</v>
          </cell>
          <cell r="N4293">
            <v>101354623935</v>
          </cell>
          <cell r="O4293">
            <v>101354623935</v>
          </cell>
          <cell r="P4293">
            <v>6928160907</v>
          </cell>
        </row>
        <row r="4294">
          <cell r="H4294">
            <v>70768</v>
          </cell>
          <cell r="I4294">
            <v>0</v>
          </cell>
          <cell r="J4294" t="str">
            <v>ROHIT XALOXO</v>
          </cell>
          <cell r="K4294" t="str">
            <v>MARYANUS XALXO</v>
          </cell>
          <cell r="L4294" t="str">
            <v>SECURITY GUARD</v>
          </cell>
          <cell r="M4294">
            <v>0</v>
          </cell>
          <cell r="N4294">
            <v>101363411056</v>
          </cell>
          <cell r="O4294">
            <v>101363411056</v>
          </cell>
          <cell r="P4294">
            <v>6928347345</v>
          </cell>
        </row>
        <row r="4295">
          <cell r="H4295">
            <v>70902</v>
          </cell>
          <cell r="I4295">
            <v>0</v>
          </cell>
          <cell r="J4295" t="str">
            <v>RAJESH KUMAR YADAV</v>
          </cell>
          <cell r="K4295" t="str">
            <v>BARIYAR YADAV</v>
          </cell>
          <cell r="L4295" t="str">
            <v>SECURITY GUARD</v>
          </cell>
          <cell r="M4295">
            <v>0</v>
          </cell>
          <cell r="N4295">
            <v>101363411039</v>
          </cell>
          <cell r="O4295">
            <v>101363411039</v>
          </cell>
          <cell r="P4295">
            <v>6928364287</v>
          </cell>
        </row>
        <row r="4296">
          <cell r="H4296">
            <v>71007</v>
          </cell>
          <cell r="I4296">
            <v>0</v>
          </cell>
          <cell r="J4296" t="str">
            <v>VINITA</v>
          </cell>
          <cell r="K4296" t="str">
            <v>SUMIT</v>
          </cell>
          <cell r="L4296" t="str">
            <v>LADY GUARD</v>
          </cell>
          <cell r="M4296">
            <v>0</v>
          </cell>
          <cell r="N4296">
            <v>101363412679</v>
          </cell>
          <cell r="O4296">
            <v>101363412679</v>
          </cell>
          <cell r="P4296">
            <v>6928367615</v>
          </cell>
        </row>
        <row r="4297">
          <cell r="H4297">
            <v>71813</v>
          </cell>
          <cell r="I4297">
            <v>0</v>
          </cell>
          <cell r="J4297" t="str">
            <v>LAXMAN ORAON</v>
          </cell>
          <cell r="K4297" t="str">
            <v>ATWA ORAON</v>
          </cell>
          <cell r="L4297" t="str">
            <v>SECURITY GUARD</v>
          </cell>
          <cell r="M4297">
            <v>0</v>
          </cell>
          <cell r="N4297">
            <v>101386327201</v>
          </cell>
          <cell r="O4297">
            <v>101386327201</v>
          </cell>
          <cell r="P4297">
            <v>6928534764</v>
          </cell>
        </row>
        <row r="4298">
          <cell r="H4298">
            <v>71840</v>
          </cell>
          <cell r="I4298">
            <v>0</v>
          </cell>
          <cell r="J4298" t="str">
            <v>PARMOD SINGH</v>
          </cell>
          <cell r="K4298" t="str">
            <v>DAYANAND SINGH</v>
          </cell>
          <cell r="L4298" t="str">
            <v>SECURITY GUARD</v>
          </cell>
          <cell r="M4298">
            <v>0</v>
          </cell>
          <cell r="N4298">
            <v>101387100217</v>
          </cell>
          <cell r="O4298">
            <v>101387100217</v>
          </cell>
          <cell r="P4298">
            <v>6928537773</v>
          </cell>
        </row>
        <row r="4299">
          <cell r="H4299">
            <v>71982</v>
          </cell>
          <cell r="I4299">
            <v>0</v>
          </cell>
          <cell r="J4299" t="str">
            <v>MANESHWAR SINGH</v>
          </cell>
          <cell r="K4299" t="str">
            <v>SHRIRAM SINGH</v>
          </cell>
          <cell r="L4299" t="str">
            <v>SECURITY GUARD</v>
          </cell>
          <cell r="M4299">
            <v>0</v>
          </cell>
          <cell r="N4299">
            <v>101173834590</v>
          </cell>
          <cell r="O4299">
            <v>101173834590</v>
          </cell>
          <cell r="P4299">
            <v>6928565061</v>
          </cell>
        </row>
        <row r="4300">
          <cell r="H4300">
            <v>72105</v>
          </cell>
          <cell r="I4300">
            <v>0</v>
          </cell>
          <cell r="J4300" t="str">
            <v>UMESH KUMAR</v>
          </cell>
          <cell r="K4300" t="str">
            <v>PARASNATH SINGH</v>
          </cell>
          <cell r="L4300" t="str">
            <v>SECURITY GUARD</v>
          </cell>
          <cell r="M4300">
            <v>0</v>
          </cell>
          <cell r="N4300">
            <v>101399441174</v>
          </cell>
          <cell r="O4300">
            <v>101399441174</v>
          </cell>
          <cell r="P4300">
            <v>6928640100</v>
          </cell>
        </row>
        <row r="4301">
          <cell r="H4301">
            <v>72512</v>
          </cell>
          <cell r="I4301">
            <v>0</v>
          </cell>
          <cell r="J4301" t="str">
            <v>SURJYAKANTA PADHI</v>
          </cell>
          <cell r="K4301" t="str">
            <v>SUNAKAR PADHI</v>
          </cell>
          <cell r="L4301" t="str">
            <v>SECURITY GUARD</v>
          </cell>
          <cell r="M4301">
            <v>0</v>
          </cell>
          <cell r="N4301">
            <v>101411133876</v>
          </cell>
          <cell r="O4301">
            <v>101411133876</v>
          </cell>
          <cell r="P4301">
            <v>6928640129</v>
          </cell>
        </row>
        <row r="4302">
          <cell r="H4302">
            <v>73181</v>
          </cell>
          <cell r="I4302">
            <v>0</v>
          </cell>
          <cell r="J4302" t="str">
            <v>AVINASH KUMAR</v>
          </cell>
          <cell r="K4302" t="str">
            <v>RAM EKBAL SINGH</v>
          </cell>
          <cell r="L4302" t="str">
            <v>SECURITY GUARD</v>
          </cell>
          <cell r="M4302">
            <v>0</v>
          </cell>
          <cell r="N4302">
            <v>101418441922</v>
          </cell>
          <cell r="O4302">
            <v>101418441922</v>
          </cell>
          <cell r="P4302" t="e">
            <v>#N/A</v>
          </cell>
        </row>
        <row r="4303">
          <cell r="H4303">
            <v>73442</v>
          </cell>
          <cell r="I4303">
            <v>0</v>
          </cell>
          <cell r="J4303" t="str">
            <v>KRISHNA BIHARI</v>
          </cell>
          <cell r="K4303" t="str">
            <v>SONPAL SINGH</v>
          </cell>
          <cell r="L4303" t="str">
            <v>SECURITY GUARD</v>
          </cell>
          <cell r="M4303">
            <v>0</v>
          </cell>
          <cell r="N4303" t="str">
            <v>101401264102 </v>
          </cell>
          <cell r="O4303" t="str">
            <v>101401264102 </v>
          </cell>
          <cell r="P4303" t="e">
            <v>#N/A</v>
          </cell>
        </row>
        <row r="4304">
          <cell r="H4304">
            <v>73657</v>
          </cell>
          <cell r="I4304">
            <v>0</v>
          </cell>
          <cell r="J4304" t="str">
            <v>RAHUL KUMAR BHUKAL</v>
          </cell>
          <cell r="K4304" t="str">
            <v>TEJPAL BALAI</v>
          </cell>
          <cell r="L4304" t="str">
            <v>FIREMAN</v>
          </cell>
          <cell r="M4304">
            <v>0</v>
          </cell>
          <cell r="N4304" t="e">
            <v>#N/A</v>
          </cell>
          <cell r="O4304">
            <v>101424148891</v>
          </cell>
          <cell r="P4304" t="e">
            <v>#N/A</v>
          </cell>
        </row>
        <row r="4305">
          <cell r="H4305">
            <v>73658</v>
          </cell>
          <cell r="I4305">
            <v>0</v>
          </cell>
          <cell r="J4305" t="str">
            <v>AMIT KUMAR GODARA</v>
          </cell>
          <cell r="K4305" t="str">
            <v>SHRI OM</v>
          </cell>
          <cell r="L4305" t="str">
            <v>FIREMAN</v>
          </cell>
          <cell r="M4305">
            <v>0</v>
          </cell>
          <cell r="N4305" t="e">
            <v>#N/A</v>
          </cell>
          <cell r="O4305">
            <v>101424149213</v>
          </cell>
          <cell r="P4305" t="e">
            <v>#N/A</v>
          </cell>
        </row>
        <row r="4306">
          <cell r="H4306">
            <v>73659</v>
          </cell>
          <cell r="I4306">
            <v>0</v>
          </cell>
          <cell r="J4306" t="str">
            <v>MOIN ANSARI</v>
          </cell>
          <cell r="K4306" t="str">
            <v>SHAMSHUL ANSARI</v>
          </cell>
          <cell r="L4306" t="str">
            <v>SECURITY GUARD</v>
          </cell>
          <cell r="M4306">
            <v>0</v>
          </cell>
          <cell r="N4306" t="e">
            <v>#N/A</v>
          </cell>
          <cell r="O4306">
            <v>101424149266</v>
          </cell>
          <cell r="P4306" t="e">
            <v>#N/A</v>
          </cell>
        </row>
        <row r="4307">
          <cell r="H4307">
            <v>73660</v>
          </cell>
          <cell r="I4307">
            <v>0</v>
          </cell>
          <cell r="J4307" t="str">
            <v>RAHUL KUMAR</v>
          </cell>
          <cell r="K4307" t="str">
            <v>SHRIPAL SINGH</v>
          </cell>
          <cell r="L4307" t="str">
            <v>SECURITY GUARD</v>
          </cell>
          <cell r="M4307">
            <v>0</v>
          </cell>
          <cell r="N4307" t="e">
            <v>#N/A</v>
          </cell>
          <cell r="O4307">
            <v>101424187005</v>
          </cell>
          <cell r="P4307" t="e">
            <v>#N/A</v>
          </cell>
        </row>
        <row r="4308">
          <cell r="H4308">
            <v>66738</v>
          </cell>
          <cell r="I4308">
            <v>0</v>
          </cell>
          <cell r="J4308" t="str">
            <v>ARVIND TUMRAM</v>
          </cell>
          <cell r="K4308" t="str">
            <v>MASTRAM TUMRAM</v>
          </cell>
          <cell r="L4308" t="str">
            <v>COMPUTER OPERATOR</v>
          </cell>
          <cell r="M4308">
            <v>0</v>
          </cell>
          <cell r="N4308">
            <v>101311479995</v>
          </cell>
          <cell r="O4308">
            <v>101311479995</v>
          </cell>
          <cell r="P4308">
            <v>8100225706</v>
          </cell>
        </row>
        <row r="4309">
          <cell r="H4309">
            <v>71512</v>
          </cell>
          <cell r="I4309">
            <v>0</v>
          </cell>
          <cell r="J4309" t="str">
            <v>ANJNA THAKUR</v>
          </cell>
          <cell r="K4309" t="str">
            <v>TAM SINGH THAKUR</v>
          </cell>
          <cell r="L4309" t="str">
            <v>ASSISTANT</v>
          </cell>
          <cell r="M4309">
            <v>0</v>
          </cell>
          <cell r="N4309">
            <v>101355033652</v>
          </cell>
          <cell r="O4309">
            <v>101355033652</v>
          </cell>
          <cell r="P4309" t="e">
            <v>#N/A</v>
          </cell>
        </row>
        <row r="4310">
          <cell r="H4310">
            <v>66466</v>
          </cell>
          <cell r="I4310">
            <v>0</v>
          </cell>
          <cell r="J4310" t="str">
            <v>ASHFAK KHAN</v>
          </cell>
          <cell r="K4310" t="str">
            <v>LUKMAN KHAN</v>
          </cell>
          <cell r="L4310" t="str">
            <v>CALL CENTER OPERATOR</v>
          </cell>
          <cell r="M4310">
            <v>0</v>
          </cell>
          <cell r="N4310">
            <v>101311478844</v>
          </cell>
          <cell r="O4310">
            <v>101311478844</v>
          </cell>
          <cell r="P4310">
            <v>8100233182</v>
          </cell>
        </row>
        <row r="4311">
          <cell r="H4311">
            <v>66467</v>
          </cell>
          <cell r="I4311">
            <v>0</v>
          </cell>
          <cell r="J4311" t="str">
            <v>SANDEEP KUMAR HINGLAJA</v>
          </cell>
          <cell r="K4311" t="str">
            <v>RAJESH KUMAR</v>
          </cell>
          <cell r="L4311" t="str">
            <v>CALL CENTER OPERATOR</v>
          </cell>
          <cell r="M4311">
            <v>0</v>
          </cell>
          <cell r="N4311">
            <v>101311478859</v>
          </cell>
          <cell r="O4311">
            <v>101311478859</v>
          </cell>
          <cell r="P4311">
            <v>8100250837</v>
          </cell>
        </row>
        <row r="4312">
          <cell r="H4312">
            <v>66447</v>
          </cell>
          <cell r="I4312">
            <v>0</v>
          </cell>
          <cell r="J4312" t="str">
            <v>VIJAY BISEN</v>
          </cell>
          <cell r="K4312" t="str">
            <v>GOURISHANKAR BISEN</v>
          </cell>
          <cell r="L4312" t="str">
            <v>SUB STATION OPERATOR</v>
          </cell>
          <cell r="M4312">
            <v>0</v>
          </cell>
          <cell r="N4312">
            <v>101328333349</v>
          </cell>
          <cell r="O4312">
            <v>101328333349</v>
          </cell>
          <cell r="P4312" t="e">
            <v>#N/A</v>
          </cell>
        </row>
        <row r="4313">
          <cell r="H4313">
            <v>66448</v>
          </cell>
          <cell r="I4313">
            <v>0</v>
          </cell>
          <cell r="J4313" t="str">
            <v>AKHILESH SANODIYA</v>
          </cell>
          <cell r="K4313" t="str">
            <v>LATE SHREE PRATAP SINGH SANODI</v>
          </cell>
          <cell r="L4313" t="str">
            <v>SUB STATION OPERATOR</v>
          </cell>
          <cell r="M4313">
            <v>0</v>
          </cell>
          <cell r="N4313">
            <v>101049435605</v>
          </cell>
          <cell r="O4313">
            <v>101049435605</v>
          </cell>
          <cell r="P4313" t="e">
            <v>#N/A</v>
          </cell>
        </row>
        <row r="4314">
          <cell r="H4314">
            <v>66449</v>
          </cell>
          <cell r="I4314">
            <v>0</v>
          </cell>
          <cell r="J4314" t="str">
            <v>KAILASH SANODIYA</v>
          </cell>
          <cell r="K4314" t="str">
            <v>JHAMSINGH SANODIYA</v>
          </cell>
          <cell r="L4314" t="str">
            <v>SUB STATION OPERATOR</v>
          </cell>
          <cell r="M4314">
            <v>0</v>
          </cell>
          <cell r="N4314">
            <v>100918200801</v>
          </cell>
          <cell r="O4314">
            <v>100918200801</v>
          </cell>
          <cell r="P4314" t="e">
            <v>#N/A</v>
          </cell>
        </row>
        <row r="4315">
          <cell r="H4315">
            <v>66450</v>
          </cell>
          <cell r="I4315">
            <v>0</v>
          </cell>
          <cell r="J4315" t="str">
            <v>VINOD KUMAR DEHARIYA</v>
          </cell>
          <cell r="K4315" t="str">
            <v>RAMESH KUMAR DEHARIYA</v>
          </cell>
          <cell r="L4315" t="str">
            <v>SUB STATION OPERATOR</v>
          </cell>
          <cell r="M4315">
            <v>0</v>
          </cell>
          <cell r="N4315">
            <v>101311478788</v>
          </cell>
          <cell r="O4315">
            <v>101311478788</v>
          </cell>
          <cell r="P4315" t="e">
            <v>#N/A</v>
          </cell>
        </row>
        <row r="4316">
          <cell r="H4316">
            <v>66451</v>
          </cell>
          <cell r="I4316">
            <v>0</v>
          </cell>
          <cell r="J4316" t="str">
            <v>RAJENDRA PATLE</v>
          </cell>
          <cell r="K4316" t="str">
            <v>HARLAL PATLE</v>
          </cell>
          <cell r="L4316" t="str">
            <v>SUB STATION OPERATOR</v>
          </cell>
          <cell r="M4316">
            <v>0</v>
          </cell>
          <cell r="N4316">
            <v>101014188232</v>
          </cell>
          <cell r="O4316">
            <v>101014188232</v>
          </cell>
          <cell r="P4316" t="e">
            <v>#N/A</v>
          </cell>
        </row>
        <row r="4317">
          <cell r="H4317">
            <v>66452</v>
          </cell>
          <cell r="I4317">
            <v>0</v>
          </cell>
          <cell r="J4317" t="str">
            <v>DINESH KUMAR</v>
          </cell>
          <cell r="K4317" t="str">
            <v>TULSI DAS</v>
          </cell>
          <cell r="L4317" t="str">
            <v>SUB STATION OPERATOR</v>
          </cell>
          <cell r="M4317">
            <v>0</v>
          </cell>
          <cell r="N4317">
            <v>100944007461</v>
          </cell>
          <cell r="O4317">
            <v>100944007461</v>
          </cell>
          <cell r="P4317" t="e">
            <v>#N/A</v>
          </cell>
        </row>
        <row r="4318">
          <cell r="H4318">
            <v>66453</v>
          </cell>
          <cell r="I4318">
            <v>0</v>
          </cell>
          <cell r="J4318" t="str">
            <v>PRADEEP DHURVE</v>
          </cell>
          <cell r="K4318" t="str">
            <v>MAHALAL DHURVE</v>
          </cell>
          <cell r="L4318" t="str">
            <v>SUB STATION OPERATOR</v>
          </cell>
          <cell r="M4318">
            <v>0</v>
          </cell>
          <cell r="N4318">
            <v>100944005479</v>
          </cell>
          <cell r="O4318">
            <v>100944005479</v>
          </cell>
          <cell r="P4318" t="e">
            <v>#N/A</v>
          </cell>
        </row>
        <row r="4319">
          <cell r="H4319">
            <v>66454</v>
          </cell>
          <cell r="I4319">
            <v>0</v>
          </cell>
          <cell r="J4319" t="str">
            <v>AJAB SINGH UIKEY</v>
          </cell>
          <cell r="K4319" t="str">
            <v>LEKHRAM UIKEY</v>
          </cell>
          <cell r="L4319" t="str">
            <v>SUB STATION OPERATOR</v>
          </cell>
          <cell r="M4319">
            <v>0</v>
          </cell>
          <cell r="N4319">
            <v>100940516460</v>
          </cell>
          <cell r="O4319">
            <v>100940516460</v>
          </cell>
          <cell r="P4319" t="e">
            <v>#N/A</v>
          </cell>
        </row>
        <row r="4320">
          <cell r="H4320">
            <v>66455</v>
          </cell>
          <cell r="I4320">
            <v>0</v>
          </cell>
          <cell r="J4320" t="str">
            <v>KUSHENDRA SHARNAGAT</v>
          </cell>
          <cell r="K4320" t="str">
            <v>DHAN SINGH SHARNAGAT</v>
          </cell>
          <cell r="L4320" t="str">
            <v>SUB STATION OPERATOR</v>
          </cell>
          <cell r="M4320">
            <v>0</v>
          </cell>
          <cell r="N4320">
            <v>100940044069</v>
          </cell>
          <cell r="O4320">
            <v>100940044069</v>
          </cell>
          <cell r="P4320" t="e">
            <v>#N/A</v>
          </cell>
        </row>
        <row r="4321">
          <cell r="H4321">
            <v>66456</v>
          </cell>
          <cell r="I4321">
            <v>0</v>
          </cell>
          <cell r="J4321" t="str">
            <v>DANISH KHAN</v>
          </cell>
          <cell r="K4321" t="str">
            <v>BASHIR KHAN</v>
          </cell>
          <cell r="L4321" t="str">
            <v>SUB STATION OPERATOR</v>
          </cell>
          <cell r="M4321">
            <v>0</v>
          </cell>
          <cell r="N4321">
            <v>101311478790</v>
          </cell>
          <cell r="O4321">
            <v>101311478790</v>
          </cell>
          <cell r="P4321" t="e">
            <v>#N/A</v>
          </cell>
        </row>
        <row r="4322">
          <cell r="H4322">
            <v>66457</v>
          </cell>
          <cell r="I4322">
            <v>0</v>
          </cell>
          <cell r="J4322" t="str">
            <v>ANKIT KUMAR SAHU</v>
          </cell>
          <cell r="K4322" t="str">
            <v>SHIVNARAYAN SAHU</v>
          </cell>
          <cell r="L4322" t="str">
            <v>ASSISTANT</v>
          </cell>
          <cell r="M4322">
            <v>0</v>
          </cell>
          <cell r="N4322">
            <v>101326392750</v>
          </cell>
          <cell r="O4322">
            <v>101326392750</v>
          </cell>
          <cell r="P4322" t="e">
            <v>#N/A</v>
          </cell>
        </row>
        <row r="4323">
          <cell r="H4323">
            <v>66458</v>
          </cell>
          <cell r="I4323">
            <v>0</v>
          </cell>
          <cell r="J4323" t="str">
            <v>MOHAN SAHU</v>
          </cell>
          <cell r="K4323" t="str">
            <v>KOMAL CHAND SAHU</v>
          </cell>
          <cell r="L4323" t="str">
            <v>SUB STATION OPERATOR</v>
          </cell>
          <cell r="M4323">
            <v>0</v>
          </cell>
          <cell r="N4323">
            <v>101311478800</v>
          </cell>
          <cell r="O4323">
            <v>101311478800</v>
          </cell>
          <cell r="P4323" t="e">
            <v>#N/A</v>
          </cell>
        </row>
        <row r="4324">
          <cell r="H4324">
            <v>66459</v>
          </cell>
          <cell r="I4324">
            <v>0</v>
          </cell>
          <cell r="J4324" t="str">
            <v>SONU SINGH SANODIYA</v>
          </cell>
          <cell r="K4324" t="str">
            <v>MANSHARAM SANODIYA</v>
          </cell>
          <cell r="L4324" t="str">
            <v>ASSISTANT</v>
          </cell>
          <cell r="M4324">
            <v>0</v>
          </cell>
          <cell r="N4324">
            <v>101326408022</v>
          </cell>
          <cell r="O4324">
            <v>101326408022</v>
          </cell>
          <cell r="P4324" t="e">
            <v>#N/A</v>
          </cell>
        </row>
        <row r="4325">
          <cell r="H4325">
            <v>66460</v>
          </cell>
          <cell r="I4325">
            <v>0</v>
          </cell>
          <cell r="J4325" t="str">
            <v>DEEPAK KUMAR</v>
          </cell>
          <cell r="K4325" t="str">
            <v>CHANDRA PRAKASH</v>
          </cell>
          <cell r="L4325" t="str">
            <v>FUSE OF  CALL</v>
          </cell>
          <cell r="M4325">
            <v>0</v>
          </cell>
          <cell r="N4325">
            <v>101311478816</v>
          </cell>
          <cell r="O4325">
            <v>101311478816</v>
          </cell>
          <cell r="P4325" t="e">
            <v>#N/A</v>
          </cell>
        </row>
        <row r="4326">
          <cell r="H4326">
            <v>66461</v>
          </cell>
          <cell r="I4326">
            <v>0</v>
          </cell>
          <cell r="J4326" t="str">
            <v>VIJAY KUMAR PATLE</v>
          </cell>
          <cell r="K4326" t="str">
            <v>NIRANJAN PATLE</v>
          </cell>
          <cell r="L4326" t="str">
            <v>FUSE OF  CALL</v>
          </cell>
          <cell r="M4326">
            <v>0</v>
          </cell>
          <cell r="N4326">
            <v>101311478828</v>
          </cell>
          <cell r="O4326">
            <v>101311478828</v>
          </cell>
          <cell r="P4326" t="e">
            <v>#N/A</v>
          </cell>
        </row>
        <row r="4327">
          <cell r="H4327">
            <v>66462</v>
          </cell>
          <cell r="I4327">
            <v>0</v>
          </cell>
          <cell r="J4327" t="str">
            <v>NEMICHAND GAHLOD</v>
          </cell>
          <cell r="K4327" t="str">
            <v>KISHORI LAL</v>
          </cell>
          <cell r="L4327" t="str">
            <v>FUSE OF  CALL</v>
          </cell>
          <cell r="M4327">
            <v>0</v>
          </cell>
          <cell r="N4327">
            <v>101328336653</v>
          </cell>
          <cell r="O4327">
            <v>101328336653</v>
          </cell>
          <cell r="P4327" t="e">
            <v>#N/A</v>
          </cell>
        </row>
        <row r="4328">
          <cell r="H4328">
            <v>66463</v>
          </cell>
          <cell r="I4328">
            <v>0</v>
          </cell>
          <cell r="J4328" t="str">
            <v>RAMKUMAR MARAVI</v>
          </cell>
          <cell r="K4328" t="str">
            <v>BIHARILAL MARAVI</v>
          </cell>
          <cell r="L4328" t="str">
            <v>FUSE OF  CALL</v>
          </cell>
          <cell r="M4328">
            <v>0</v>
          </cell>
          <cell r="N4328">
            <v>101328392902</v>
          </cell>
          <cell r="O4328">
            <v>101328392902</v>
          </cell>
          <cell r="P4328" t="e">
            <v>#N/A</v>
          </cell>
        </row>
        <row r="4329">
          <cell r="H4329">
            <v>66464</v>
          </cell>
          <cell r="I4329">
            <v>0</v>
          </cell>
          <cell r="J4329" t="str">
            <v>SHUKHLAL SAHU</v>
          </cell>
          <cell r="K4329" t="str">
            <v>NARSINGH SAHU</v>
          </cell>
          <cell r="L4329" t="str">
            <v>FUSE OF  CALL</v>
          </cell>
          <cell r="M4329">
            <v>0</v>
          </cell>
          <cell r="N4329">
            <v>101351311569</v>
          </cell>
          <cell r="O4329">
            <v>101351311569</v>
          </cell>
          <cell r="P4329" t="e">
            <v>#N/A</v>
          </cell>
        </row>
        <row r="4330">
          <cell r="H4330">
            <v>66465</v>
          </cell>
          <cell r="I4330">
            <v>0</v>
          </cell>
          <cell r="J4330" t="str">
            <v>JITENDRA SANODIYA</v>
          </cell>
          <cell r="K4330" t="str">
            <v>PANCHAM SANODIYA</v>
          </cell>
          <cell r="L4330" t="str">
            <v>FUSE OF  CALL</v>
          </cell>
          <cell r="M4330">
            <v>0</v>
          </cell>
          <cell r="N4330">
            <v>101311478837</v>
          </cell>
          <cell r="O4330">
            <v>101311478837</v>
          </cell>
          <cell r="P4330" t="e">
            <v>#N/A</v>
          </cell>
        </row>
        <row r="4331">
          <cell r="H4331">
            <v>66526</v>
          </cell>
          <cell r="I4331">
            <v>0</v>
          </cell>
          <cell r="J4331" t="str">
            <v>BRIJESH KUMAR SATODIYA</v>
          </cell>
          <cell r="K4331" t="str">
            <v>KHEMKARAN SATODIYA</v>
          </cell>
          <cell r="L4331" t="str">
            <v>SUB STATION OPERATOR</v>
          </cell>
          <cell r="M4331">
            <v>0</v>
          </cell>
          <cell r="N4331">
            <v>101326964528</v>
          </cell>
          <cell r="O4331">
            <v>101326964528</v>
          </cell>
          <cell r="P4331" t="e">
            <v>#N/A</v>
          </cell>
        </row>
        <row r="4332">
          <cell r="H4332">
            <v>66545</v>
          </cell>
          <cell r="I4332">
            <v>0</v>
          </cell>
          <cell r="J4332" t="str">
            <v>RENU GHUDWEKAR</v>
          </cell>
          <cell r="K4332" t="str">
            <v>KISHAN KUMAR GHUDWEKAR</v>
          </cell>
          <cell r="L4332" t="str">
            <v>ASSISTANT</v>
          </cell>
          <cell r="M4332">
            <v>0</v>
          </cell>
          <cell r="N4332">
            <v>101328334021</v>
          </cell>
          <cell r="O4332">
            <v>101328334021</v>
          </cell>
          <cell r="P4332" t="e">
            <v>#N/A</v>
          </cell>
        </row>
        <row r="4333">
          <cell r="H4333">
            <v>71088</v>
          </cell>
          <cell r="I4333">
            <v>0</v>
          </cell>
          <cell r="J4333" t="str">
            <v>CHANCHAL BHARGAV</v>
          </cell>
          <cell r="K4333" t="str">
            <v>SANAT KUMAR BHARGAV</v>
          </cell>
          <cell r="L4333" t="str">
            <v>ASSISTANT</v>
          </cell>
          <cell r="M4333">
            <v>0</v>
          </cell>
          <cell r="N4333">
            <v>101367690196</v>
          </cell>
          <cell r="O4333">
            <v>101367690196</v>
          </cell>
          <cell r="P4333" t="e">
            <v>#N/A</v>
          </cell>
        </row>
        <row r="4334">
          <cell r="H4334">
            <v>73678</v>
          </cell>
          <cell r="I4334">
            <v>0</v>
          </cell>
          <cell r="J4334" t="str">
            <v>CHANDRAKANT</v>
          </cell>
          <cell r="K4334" t="str">
            <v>VISHWANATH</v>
          </cell>
          <cell r="L4334" t="str">
            <v>SUB STATION OPERATOR</v>
          </cell>
          <cell r="M4334">
            <v>0</v>
          </cell>
          <cell r="N4334" t="e">
            <v>#N/A</v>
          </cell>
          <cell r="O4334">
            <v>101423349603</v>
          </cell>
          <cell r="P4334" t="e">
            <v>#N/A</v>
          </cell>
        </row>
        <row r="4335">
          <cell r="H4335">
            <v>66425</v>
          </cell>
          <cell r="I4335">
            <v>0</v>
          </cell>
          <cell r="J4335" t="str">
            <v>PANKAJ KUMAR SHARMA</v>
          </cell>
          <cell r="K4335" t="str">
            <v>JAYINDRA KUMAR SHARMA</v>
          </cell>
          <cell r="L4335" t="str">
            <v>SUB STATION OPERATOR</v>
          </cell>
          <cell r="M4335">
            <v>0</v>
          </cell>
          <cell r="N4335">
            <v>101311478676</v>
          </cell>
          <cell r="O4335">
            <v>101311478676</v>
          </cell>
          <cell r="P4335">
            <v>8100248676</v>
          </cell>
        </row>
        <row r="4336">
          <cell r="H4336">
            <v>66426</v>
          </cell>
          <cell r="I4336">
            <v>0</v>
          </cell>
          <cell r="J4336" t="str">
            <v>NAVNEET KUMAR</v>
          </cell>
          <cell r="K4336" t="str">
            <v>RAJENDRA KUMAR</v>
          </cell>
          <cell r="L4336" t="str">
            <v>SUB STATION OPERATOR</v>
          </cell>
          <cell r="M4336">
            <v>0</v>
          </cell>
          <cell r="N4336">
            <v>101311478682</v>
          </cell>
          <cell r="O4336">
            <v>101311478682</v>
          </cell>
          <cell r="P4336">
            <v>8100248682</v>
          </cell>
        </row>
        <row r="4337">
          <cell r="H4337">
            <v>66427</v>
          </cell>
          <cell r="I4337">
            <v>0</v>
          </cell>
          <cell r="J4337" t="str">
            <v>ANKIT KUMAR DAHERIYA</v>
          </cell>
          <cell r="K4337" t="str">
            <v>AYODHYA PRASAD DAHERIYA</v>
          </cell>
          <cell r="L4337" t="str">
            <v>SUB STATION OPERATOR</v>
          </cell>
          <cell r="M4337">
            <v>0</v>
          </cell>
          <cell r="N4337">
            <v>100944003594</v>
          </cell>
          <cell r="O4337">
            <v>100944003594</v>
          </cell>
          <cell r="P4337">
            <v>8100248688</v>
          </cell>
        </row>
        <row r="4338">
          <cell r="H4338">
            <v>66428</v>
          </cell>
          <cell r="I4338">
            <v>0</v>
          </cell>
          <cell r="J4338" t="str">
            <v>NARENDRA THAKUR</v>
          </cell>
          <cell r="K4338" t="str">
            <v>KAILASH THAKUR</v>
          </cell>
          <cell r="L4338" t="str">
            <v>SUB STATION OPERATOR</v>
          </cell>
          <cell r="M4338">
            <v>0</v>
          </cell>
          <cell r="N4338">
            <v>101311478774</v>
          </cell>
          <cell r="O4338">
            <v>101311478774</v>
          </cell>
          <cell r="P4338">
            <v>8100233199</v>
          </cell>
        </row>
        <row r="4339">
          <cell r="H4339">
            <v>66429</v>
          </cell>
          <cell r="I4339">
            <v>0</v>
          </cell>
          <cell r="J4339" t="str">
            <v>ASHISH PATLE</v>
          </cell>
          <cell r="K4339" t="str">
            <v>SANTOSH PATLE</v>
          </cell>
          <cell r="L4339" t="str">
            <v>SUB STATION OPERATOR</v>
          </cell>
          <cell r="M4339">
            <v>0</v>
          </cell>
          <cell r="N4339">
            <v>100926596776</v>
          </cell>
          <cell r="O4339">
            <v>100926596776</v>
          </cell>
          <cell r="P4339">
            <v>8100233201</v>
          </cell>
        </row>
        <row r="4340">
          <cell r="H4340">
            <v>66430</v>
          </cell>
          <cell r="I4340">
            <v>0</v>
          </cell>
          <cell r="J4340" t="str">
            <v>DEEPAK KUMAR SANODIYA</v>
          </cell>
          <cell r="K4340" t="str">
            <v>NARESH SANODIYA</v>
          </cell>
          <cell r="L4340" t="str">
            <v>SUB STATION OPERATOR</v>
          </cell>
          <cell r="M4340">
            <v>0</v>
          </cell>
          <cell r="N4340">
            <v>101311478695</v>
          </cell>
          <cell r="O4340">
            <v>101311478695</v>
          </cell>
          <cell r="P4340">
            <v>8100250827</v>
          </cell>
        </row>
        <row r="4341">
          <cell r="H4341">
            <v>66431</v>
          </cell>
          <cell r="I4341">
            <v>0</v>
          </cell>
          <cell r="J4341" t="str">
            <v>AKSHAY PATLE</v>
          </cell>
          <cell r="K4341" t="str">
            <v>HEERA LAL PATLE</v>
          </cell>
          <cell r="L4341" t="str">
            <v>SUB STATION OPERATOR</v>
          </cell>
          <cell r="M4341">
            <v>0</v>
          </cell>
          <cell r="N4341">
            <v>101311478703</v>
          </cell>
          <cell r="O4341">
            <v>101311478703</v>
          </cell>
          <cell r="P4341">
            <v>8100233207</v>
          </cell>
        </row>
        <row r="4342">
          <cell r="H4342">
            <v>66432</v>
          </cell>
          <cell r="I4342">
            <v>0</v>
          </cell>
          <cell r="J4342" t="str">
            <v>OMPRAKASH BOPATE</v>
          </cell>
          <cell r="K4342" t="str">
            <v>RADHESHYAM BOPATE</v>
          </cell>
          <cell r="L4342" t="str">
            <v>SUB STATION OPERATOR</v>
          </cell>
          <cell r="M4342">
            <v>0</v>
          </cell>
          <cell r="N4342">
            <v>101060513128</v>
          </cell>
          <cell r="O4342">
            <v>101060513128</v>
          </cell>
          <cell r="P4342">
            <v>8100233210</v>
          </cell>
        </row>
        <row r="4343">
          <cell r="H4343">
            <v>66433</v>
          </cell>
          <cell r="I4343">
            <v>0</v>
          </cell>
          <cell r="J4343" t="str">
            <v>BISRAM ACHRE</v>
          </cell>
          <cell r="K4343" t="str">
            <v>SOHAN LAL ACHRE</v>
          </cell>
          <cell r="L4343" t="str">
            <v>SUB STATION OPERATOR</v>
          </cell>
          <cell r="M4343">
            <v>0</v>
          </cell>
          <cell r="N4343">
            <v>101311478719</v>
          </cell>
          <cell r="O4343">
            <v>101311478719</v>
          </cell>
          <cell r="P4343">
            <v>8100248695</v>
          </cell>
        </row>
        <row r="4344">
          <cell r="H4344">
            <v>66434</v>
          </cell>
          <cell r="I4344">
            <v>0</v>
          </cell>
          <cell r="J4344" t="str">
            <v>RAKESH KUMAR PATLE</v>
          </cell>
          <cell r="K4344" t="str">
            <v>HUKUM CHAND PATLE</v>
          </cell>
          <cell r="L4344" t="str">
            <v>SUB STATION OPERATOR</v>
          </cell>
          <cell r="M4344">
            <v>0</v>
          </cell>
          <cell r="N4344">
            <v>101328333308</v>
          </cell>
          <cell r="O4344">
            <v>101328333308</v>
          </cell>
          <cell r="P4344">
            <v>8100248698</v>
          </cell>
        </row>
        <row r="4345">
          <cell r="H4345">
            <v>66435</v>
          </cell>
          <cell r="I4345">
            <v>0</v>
          </cell>
          <cell r="J4345" t="str">
            <v>RUPESH RAJAK</v>
          </cell>
          <cell r="K4345" t="str">
            <v>SHYAM LAL RAJAK</v>
          </cell>
          <cell r="L4345" t="str">
            <v>ASSISTANT</v>
          </cell>
          <cell r="M4345">
            <v>0</v>
          </cell>
          <cell r="N4345">
            <v>101311478726</v>
          </cell>
          <cell r="O4345">
            <v>101311478726</v>
          </cell>
          <cell r="P4345">
            <v>8100233229</v>
          </cell>
        </row>
        <row r="4346">
          <cell r="H4346">
            <v>66436</v>
          </cell>
          <cell r="I4346">
            <v>0</v>
          </cell>
          <cell r="J4346" t="str">
            <v>RITESH RAJAK</v>
          </cell>
          <cell r="K4346" t="str">
            <v>SHYAM LAL RAJAK</v>
          </cell>
          <cell r="L4346" t="str">
            <v>FUSE OF  CALL</v>
          </cell>
          <cell r="M4346">
            <v>0</v>
          </cell>
          <cell r="N4346">
            <v>101060513214</v>
          </cell>
          <cell r="O4346">
            <v>101060513214</v>
          </cell>
          <cell r="P4346">
            <v>8100233234</v>
          </cell>
        </row>
        <row r="4347">
          <cell r="H4347">
            <v>66437</v>
          </cell>
          <cell r="I4347">
            <v>0</v>
          </cell>
          <cell r="J4347" t="str">
            <v>GORAV KUMAR BISEN</v>
          </cell>
          <cell r="K4347" t="str">
            <v>ISWAR DAYAL BISEN</v>
          </cell>
          <cell r="L4347" t="str">
            <v>FUSE OF  CALL</v>
          </cell>
          <cell r="M4347">
            <v>0</v>
          </cell>
          <cell r="N4347">
            <v>101094185726</v>
          </cell>
          <cell r="O4347">
            <v>101094185726</v>
          </cell>
          <cell r="P4347">
            <v>8100248725</v>
          </cell>
        </row>
        <row r="4348">
          <cell r="H4348">
            <v>66438</v>
          </cell>
          <cell r="I4348">
            <v>0</v>
          </cell>
          <cell r="J4348" t="str">
            <v>ANURAG DUBEY</v>
          </cell>
          <cell r="K4348" t="str">
            <v>RAJESH DUBEY</v>
          </cell>
          <cell r="L4348" t="str">
            <v>FUSE OF  CALL</v>
          </cell>
          <cell r="M4348">
            <v>0</v>
          </cell>
          <cell r="N4348">
            <v>101311478735</v>
          </cell>
          <cell r="O4348">
            <v>101311478735</v>
          </cell>
          <cell r="P4348">
            <v>8100248730</v>
          </cell>
        </row>
        <row r="4349">
          <cell r="H4349">
            <v>66440</v>
          </cell>
          <cell r="I4349">
            <v>0</v>
          </cell>
          <cell r="J4349" t="str">
            <v>DINESH PATLE</v>
          </cell>
          <cell r="K4349" t="str">
            <v>THANSINGH PATLE</v>
          </cell>
          <cell r="L4349" t="str">
            <v>FUSE OF  CALL</v>
          </cell>
          <cell r="M4349">
            <v>0</v>
          </cell>
          <cell r="N4349">
            <v>101161808933</v>
          </cell>
          <cell r="O4349">
            <v>101161808933</v>
          </cell>
          <cell r="P4349">
            <v>8100233252</v>
          </cell>
        </row>
        <row r="4350">
          <cell r="H4350">
            <v>66441</v>
          </cell>
          <cell r="I4350">
            <v>0</v>
          </cell>
          <cell r="J4350" t="str">
            <v>DURGA PRASAD RAJAK</v>
          </cell>
          <cell r="K4350" t="str">
            <v>LATE HEMRAJ RAJAK</v>
          </cell>
          <cell r="L4350" t="str">
            <v>FUSE OF  CALL</v>
          </cell>
          <cell r="M4350">
            <v>0</v>
          </cell>
          <cell r="N4350">
            <v>101161809857</v>
          </cell>
          <cell r="O4350">
            <v>101161809857</v>
          </cell>
          <cell r="P4350">
            <v>8100248735</v>
          </cell>
        </row>
        <row r="4351">
          <cell r="H4351">
            <v>66442</v>
          </cell>
          <cell r="I4351">
            <v>0</v>
          </cell>
          <cell r="J4351" t="str">
            <v>PRATEEK BAGDE</v>
          </cell>
          <cell r="K4351" t="str">
            <v>SHRI BHIM RAO BAGDE</v>
          </cell>
          <cell r="L4351" t="str">
            <v>FUSE OF  CALL</v>
          </cell>
          <cell r="M4351">
            <v>0</v>
          </cell>
          <cell r="N4351">
            <v>101311478757</v>
          </cell>
          <cell r="O4351">
            <v>101311478757</v>
          </cell>
          <cell r="P4351">
            <v>8100248738</v>
          </cell>
        </row>
        <row r="4352">
          <cell r="H4352">
            <v>66443</v>
          </cell>
          <cell r="I4352">
            <v>0</v>
          </cell>
          <cell r="J4352" t="str">
            <v>GOUTAM VISHWAKARMA</v>
          </cell>
          <cell r="K4352" t="str">
            <v>LATE SHRI SITA RAM VISHWAKARMA</v>
          </cell>
          <cell r="L4352" t="str">
            <v>COMPUTER OPERATOR</v>
          </cell>
          <cell r="M4352">
            <v>0</v>
          </cell>
          <cell r="N4352">
            <v>101267649355</v>
          </cell>
          <cell r="O4352">
            <v>101267649355</v>
          </cell>
          <cell r="P4352">
            <v>8100248742</v>
          </cell>
        </row>
        <row r="4353">
          <cell r="H4353">
            <v>66444</v>
          </cell>
          <cell r="I4353">
            <v>0</v>
          </cell>
          <cell r="J4353" t="str">
            <v>ROSHNI DEHARIYA</v>
          </cell>
          <cell r="K4353" t="str">
            <v>SHRI RAMESH KUMAR DEHARIYA</v>
          </cell>
          <cell r="L4353" t="str">
            <v>DEO</v>
          </cell>
          <cell r="M4353">
            <v>0</v>
          </cell>
          <cell r="N4353">
            <v>101324803855</v>
          </cell>
          <cell r="O4353">
            <v>101324803855</v>
          </cell>
          <cell r="P4353">
            <v>8100248745</v>
          </cell>
        </row>
        <row r="4354">
          <cell r="H4354">
            <v>66445</v>
          </cell>
          <cell r="I4354">
            <v>0</v>
          </cell>
          <cell r="J4354" t="str">
            <v>AKASH BARMAN</v>
          </cell>
          <cell r="K4354" t="str">
            <v>KISHOR KUMAR BARMAN CHHOTI BAI</v>
          </cell>
          <cell r="L4354" t="str">
            <v>DEO</v>
          </cell>
          <cell r="M4354">
            <v>0</v>
          </cell>
          <cell r="N4354">
            <v>100025398853</v>
          </cell>
          <cell r="O4354">
            <v>100025398853</v>
          </cell>
          <cell r="P4354">
            <v>8100233272</v>
          </cell>
        </row>
        <row r="4355">
          <cell r="H4355">
            <v>66544</v>
          </cell>
          <cell r="I4355">
            <v>0</v>
          </cell>
          <cell r="J4355" t="str">
            <v>ABDUL IMRAN KHAN</v>
          </cell>
          <cell r="K4355" t="str">
            <v>ABDUL ALIM KHAN</v>
          </cell>
          <cell r="L4355" t="str">
            <v>SUB STATION OPERATOR</v>
          </cell>
          <cell r="M4355">
            <v>0</v>
          </cell>
          <cell r="N4355">
            <v>101311478669</v>
          </cell>
          <cell r="O4355">
            <v>101311478669</v>
          </cell>
          <cell r="P4355">
            <v>8100248664</v>
          </cell>
        </row>
        <row r="4356">
          <cell r="H4356">
            <v>66567</v>
          </cell>
          <cell r="I4356">
            <v>0</v>
          </cell>
          <cell r="J4356" t="str">
            <v>JAY PRAKASH</v>
          </cell>
          <cell r="K4356" t="str">
            <v>KUWARSINGH</v>
          </cell>
          <cell r="L4356" t="str">
            <v>SUB STATION HELPER</v>
          </cell>
          <cell r="M4356">
            <v>0</v>
          </cell>
          <cell r="N4356">
            <v>101166221246</v>
          </cell>
          <cell r="O4356">
            <v>101166221246</v>
          </cell>
          <cell r="P4356" t="e">
            <v>#N/A</v>
          </cell>
        </row>
        <row r="4357">
          <cell r="H4357">
            <v>67251</v>
          </cell>
          <cell r="I4357">
            <v>0</v>
          </cell>
          <cell r="J4357" t="str">
            <v>MASTRAM</v>
          </cell>
          <cell r="K4357" t="str">
            <v>HIRDESH</v>
          </cell>
          <cell r="L4357" t="str">
            <v>SUB STATION HELPER</v>
          </cell>
          <cell r="M4357">
            <v>0</v>
          </cell>
          <cell r="N4357">
            <v>100917505998</v>
          </cell>
          <cell r="O4357">
            <v>100917505998</v>
          </cell>
          <cell r="P4357">
            <v>8100248722</v>
          </cell>
        </row>
        <row r="4358">
          <cell r="H4358">
            <v>68199</v>
          </cell>
          <cell r="I4358">
            <v>0</v>
          </cell>
          <cell r="J4358" t="str">
            <v>ASHOK KUMAR BHANWARE</v>
          </cell>
          <cell r="K4358" t="str">
            <v>VISHNU PRASAD BHANWARE</v>
          </cell>
          <cell r="L4358" t="str">
            <v>HELPER</v>
          </cell>
          <cell r="M4358">
            <v>0</v>
          </cell>
          <cell r="N4358">
            <v>101326873894</v>
          </cell>
          <cell r="O4358">
            <v>101326873894</v>
          </cell>
          <cell r="P4358">
            <v>8100248759</v>
          </cell>
        </row>
        <row r="4359">
          <cell r="H4359">
            <v>71091</v>
          </cell>
          <cell r="I4359">
            <v>0</v>
          </cell>
          <cell r="J4359" t="str">
            <v>NITESH SHARMA</v>
          </cell>
          <cell r="K4359" t="str">
            <v>BANVARI LAL SHARMA</v>
          </cell>
          <cell r="L4359" t="str">
            <v>SUB STATION OPERATOR</v>
          </cell>
          <cell r="M4359">
            <v>0</v>
          </cell>
          <cell r="N4359">
            <v>101367416357</v>
          </cell>
          <cell r="O4359">
            <v>101367416357</v>
          </cell>
          <cell r="P4359" t="e">
            <v>#N/A</v>
          </cell>
        </row>
        <row r="4360">
          <cell r="H4360">
            <v>72568</v>
          </cell>
          <cell r="I4360">
            <v>0</v>
          </cell>
          <cell r="J4360" t="str">
            <v>ARVIND THAKUR</v>
          </cell>
          <cell r="K4360" t="str">
            <v>KAILASH SINGH THAKUR</v>
          </cell>
          <cell r="L4360" t="str">
            <v>SUB STATION OPERATOR</v>
          </cell>
          <cell r="M4360">
            <v>0</v>
          </cell>
          <cell r="N4360">
            <v>101403242463</v>
          </cell>
          <cell r="O4360">
            <v>101403242463</v>
          </cell>
          <cell r="P4360" t="e">
            <v>#N/A</v>
          </cell>
        </row>
        <row r="4361">
          <cell r="H4361">
            <v>72570</v>
          </cell>
          <cell r="I4361">
            <v>0</v>
          </cell>
          <cell r="J4361" t="str">
            <v>DEEPAK PARIHAR</v>
          </cell>
          <cell r="K4361" t="str">
            <v>ENKAT PARIHAR</v>
          </cell>
          <cell r="L4361" t="str">
            <v>HELPER</v>
          </cell>
          <cell r="M4361">
            <v>0</v>
          </cell>
          <cell r="N4361">
            <v>101323843827</v>
          </cell>
          <cell r="O4361">
            <v>101323843827</v>
          </cell>
          <cell r="P4361" t="e">
            <v>#N/A</v>
          </cell>
        </row>
        <row r="4362">
          <cell r="H4362">
            <v>66737</v>
          </cell>
          <cell r="I4362">
            <v>0</v>
          </cell>
          <cell r="J4362" t="str">
            <v>RUPESH KANOJIYA</v>
          </cell>
          <cell r="K4362" t="str">
            <v>RAMDAYAL KANOJIYA</v>
          </cell>
          <cell r="L4362" t="str">
            <v>COMPUTER OPERATOR</v>
          </cell>
          <cell r="M4362">
            <v>0</v>
          </cell>
          <cell r="N4362">
            <v>0</v>
          </cell>
          <cell r="O4362">
            <v>0</v>
          </cell>
          <cell r="P4362">
            <v>8100225713</v>
          </cell>
        </row>
        <row r="4363">
          <cell r="H4363">
            <v>66739</v>
          </cell>
          <cell r="I4363">
            <v>0</v>
          </cell>
          <cell r="J4363" t="str">
            <v>VIJAY KUMAR GAJVIYE</v>
          </cell>
          <cell r="K4363" t="str">
            <v>AKAL SINGH</v>
          </cell>
          <cell r="L4363" t="str">
            <v>ASSISTANT</v>
          </cell>
          <cell r="M4363">
            <v>0</v>
          </cell>
          <cell r="N4363">
            <v>101311479924</v>
          </cell>
          <cell r="O4363">
            <v>101311479924</v>
          </cell>
          <cell r="P4363">
            <v>8100248325</v>
          </cell>
        </row>
        <row r="4364">
          <cell r="H4364">
            <v>66740</v>
          </cell>
          <cell r="I4364">
            <v>0</v>
          </cell>
          <cell r="J4364" t="str">
            <v>MANOJ KUMAR KUMRE</v>
          </cell>
          <cell r="K4364" t="str">
            <v>SHRI GENDLAL KUMRE</v>
          </cell>
          <cell r="L4364" t="str">
            <v>ASSISTANT</v>
          </cell>
          <cell r="M4364">
            <v>0</v>
          </cell>
          <cell r="N4364">
            <v>101328392941</v>
          </cell>
          <cell r="O4364">
            <v>101328392941</v>
          </cell>
          <cell r="P4364">
            <v>8100248322</v>
          </cell>
        </row>
        <row r="4365">
          <cell r="H4365">
            <v>66885</v>
          </cell>
          <cell r="I4365">
            <v>0</v>
          </cell>
          <cell r="J4365" t="str">
            <v>MONU PRAJAPATI</v>
          </cell>
          <cell r="K4365" t="str">
            <v>DEVNATH PRAJAPATI</v>
          </cell>
          <cell r="L4365" t="str">
            <v>HELPER</v>
          </cell>
          <cell r="M4365">
            <v>0</v>
          </cell>
          <cell r="N4365">
            <v>101311476787</v>
          </cell>
          <cell r="O4365">
            <v>101311476787</v>
          </cell>
          <cell r="P4365">
            <v>8100242224</v>
          </cell>
        </row>
        <row r="4366">
          <cell r="H4366">
            <v>66886</v>
          </cell>
          <cell r="I4366">
            <v>0</v>
          </cell>
          <cell r="J4366" t="str">
            <v>ATUL</v>
          </cell>
          <cell r="K4366" t="str">
            <v>HARI RAM</v>
          </cell>
          <cell r="L4366" t="str">
            <v>SUB STATION OPERATOR</v>
          </cell>
          <cell r="M4366">
            <v>0</v>
          </cell>
          <cell r="N4366">
            <v>101050508426</v>
          </cell>
          <cell r="O4366">
            <v>101050508426</v>
          </cell>
          <cell r="P4366">
            <v>8100242221</v>
          </cell>
        </row>
        <row r="4367">
          <cell r="H4367">
            <v>66887</v>
          </cell>
          <cell r="I4367">
            <v>0</v>
          </cell>
          <cell r="J4367" t="str">
            <v>LAXMIKANT DHAMNE</v>
          </cell>
          <cell r="K4367" t="str">
            <v>SUKHRAM DHAMNE</v>
          </cell>
          <cell r="L4367" t="str">
            <v>SUB STATION OPERATOR</v>
          </cell>
          <cell r="M4367">
            <v>0</v>
          </cell>
          <cell r="N4367">
            <v>101311476773</v>
          </cell>
          <cell r="O4367">
            <v>101311476773</v>
          </cell>
          <cell r="P4367">
            <v>8100242220</v>
          </cell>
        </row>
        <row r="4368">
          <cell r="H4368">
            <v>68754</v>
          </cell>
          <cell r="I4368">
            <v>0</v>
          </cell>
          <cell r="J4368" t="str">
            <v>DILIP PATLE</v>
          </cell>
          <cell r="K4368" t="str">
            <v>PRABHU DAYAL</v>
          </cell>
          <cell r="L4368" t="str">
            <v>SUB STATION OPERATOR</v>
          </cell>
          <cell r="M4368">
            <v>0</v>
          </cell>
          <cell r="N4368">
            <v>100672264986</v>
          </cell>
          <cell r="O4368">
            <v>100672264986</v>
          </cell>
          <cell r="P4368">
            <v>8100242227</v>
          </cell>
        </row>
        <row r="4369">
          <cell r="H4369">
            <v>67112</v>
          </cell>
          <cell r="I4369">
            <v>0</v>
          </cell>
          <cell r="J4369" t="str">
            <v>PAVAN KUMAR GOYAL</v>
          </cell>
          <cell r="K4369" t="str">
            <v>KODU DAS GOYAL</v>
          </cell>
          <cell r="L4369" t="str">
            <v>SUB STATION OPERATOR</v>
          </cell>
          <cell r="M4369">
            <v>0</v>
          </cell>
          <cell r="N4369">
            <v>101325363465</v>
          </cell>
          <cell r="O4369">
            <v>101325363465</v>
          </cell>
          <cell r="P4369" t="e">
            <v>#N/A</v>
          </cell>
        </row>
        <row r="4370">
          <cell r="H4370">
            <v>67114</v>
          </cell>
          <cell r="I4370">
            <v>0</v>
          </cell>
          <cell r="J4370" t="str">
            <v>YASHVANT LAL</v>
          </cell>
          <cell r="K4370" t="str">
            <v>BHURA LAL</v>
          </cell>
          <cell r="L4370" t="str">
            <v>LINEMAN HELPER</v>
          </cell>
          <cell r="M4370">
            <v>0</v>
          </cell>
          <cell r="N4370">
            <v>101188466483</v>
          </cell>
          <cell r="O4370">
            <v>101188466483</v>
          </cell>
          <cell r="P4370" t="e">
            <v>#N/A</v>
          </cell>
        </row>
        <row r="4371">
          <cell r="H4371">
            <v>67115</v>
          </cell>
          <cell r="I4371">
            <v>0</v>
          </cell>
          <cell r="J4371" t="str">
            <v>SHIVRAM SINGH PARASTE</v>
          </cell>
          <cell r="K4371" t="str">
            <v>TOP SINGH</v>
          </cell>
          <cell r="L4371" t="str">
            <v>LINEMAN HELPER</v>
          </cell>
          <cell r="M4371">
            <v>0</v>
          </cell>
          <cell r="N4371">
            <v>101217698822</v>
          </cell>
          <cell r="O4371">
            <v>101217698822</v>
          </cell>
          <cell r="P4371" t="e">
            <v>#N/A</v>
          </cell>
        </row>
        <row r="4372">
          <cell r="H4372">
            <v>67117</v>
          </cell>
          <cell r="I4372">
            <v>0</v>
          </cell>
          <cell r="J4372" t="str">
            <v>KULPAT SINGH MARAVI</v>
          </cell>
          <cell r="K4372" t="str">
            <v>BABU LAL MARAVI</v>
          </cell>
          <cell r="L4372" t="str">
            <v>LINEMAN HELPER</v>
          </cell>
          <cell r="M4372">
            <v>0</v>
          </cell>
          <cell r="N4372">
            <v>101325442623</v>
          </cell>
          <cell r="O4372">
            <v>101325442623</v>
          </cell>
          <cell r="P4372" t="e">
            <v>#N/A</v>
          </cell>
        </row>
        <row r="4373">
          <cell r="H4373">
            <v>69960</v>
          </cell>
          <cell r="I4373">
            <v>0</v>
          </cell>
          <cell r="J4373" t="str">
            <v>BALRAM BAGDARIYA</v>
          </cell>
          <cell r="K4373" t="str">
            <v>BHOBHA LAL</v>
          </cell>
          <cell r="L4373" t="str">
            <v>HELPER</v>
          </cell>
          <cell r="M4373">
            <v>0</v>
          </cell>
          <cell r="N4373">
            <v>101346770742</v>
          </cell>
          <cell r="O4373">
            <v>101346770742</v>
          </cell>
          <cell r="P4373" t="e">
            <v>#N/A</v>
          </cell>
        </row>
        <row r="4374">
          <cell r="H4374">
            <v>70737</v>
          </cell>
          <cell r="I4374">
            <v>0</v>
          </cell>
          <cell r="J4374" t="str">
            <v>RAHUL KUMAR</v>
          </cell>
          <cell r="K4374" t="str">
            <v>DHANUSH LAL</v>
          </cell>
          <cell r="L4374" t="str">
            <v>FUSE OF  CALL</v>
          </cell>
          <cell r="M4374">
            <v>0</v>
          </cell>
          <cell r="N4374">
            <v>101356949721</v>
          </cell>
          <cell r="O4374">
            <v>101356949721</v>
          </cell>
          <cell r="P4374" t="e">
            <v>#N/A</v>
          </cell>
        </row>
        <row r="4375">
          <cell r="H4375">
            <v>67127</v>
          </cell>
          <cell r="I4375">
            <v>0</v>
          </cell>
          <cell r="J4375" t="str">
            <v>CHATTAR SINGH TEMRE</v>
          </cell>
          <cell r="K4375" t="str">
            <v>SUMER SINGH TEMRE</v>
          </cell>
          <cell r="L4375" t="str">
            <v>SUB STATION OPERATOR</v>
          </cell>
          <cell r="M4375">
            <v>0</v>
          </cell>
          <cell r="N4375">
            <v>101350839237</v>
          </cell>
          <cell r="O4375">
            <v>101350839237</v>
          </cell>
          <cell r="P4375">
            <v>8100291746</v>
          </cell>
        </row>
        <row r="4376">
          <cell r="H4376">
            <v>67128</v>
          </cell>
          <cell r="I4376">
            <v>0</v>
          </cell>
          <cell r="J4376" t="str">
            <v>RAJKUMAR PARASTE</v>
          </cell>
          <cell r="K4376" t="str">
            <v>SHANKAR SINGH PARASTE</v>
          </cell>
          <cell r="L4376" t="str">
            <v>SUB STATION OPERATOR</v>
          </cell>
          <cell r="M4376">
            <v>0</v>
          </cell>
          <cell r="N4376">
            <v>101350838350</v>
          </cell>
          <cell r="O4376">
            <v>101350838350</v>
          </cell>
          <cell r="P4376">
            <v>8100291748</v>
          </cell>
        </row>
        <row r="4377">
          <cell r="H4377">
            <v>67129</v>
          </cell>
          <cell r="I4377">
            <v>0</v>
          </cell>
          <cell r="J4377" t="str">
            <v>MADAN SINGH MARAVI</v>
          </cell>
          <cell r="K4377" t="str">
            <v>PREM LAL MARAVI</v>
          </cell>
          <cell r="L4377" t="str">
            <v>LINEMAN HELPER</v>
          </cell>
          <cell r="M4377">
            <v>0</v>
          </cell>
          <cell r="N4377">
            <v>101311476964</v>
          </cell>
          <cell r="O4377">
            <v>101311476964</v>
          </cell>
          <cell r="P4377">
            <v>8100291754</v>
          </cell>
        </row>
        <row r="4378">
          <cell r="H4378">
            <v>67130</v>
          </cell>
          <cell r="I4378">
            <v>0</v>
          </cell>
          <cell r="J4378" t="str">
            <v>ANOOP SINGH MASHRAM</v>
          </cell>
          <cell r="K4378" t="str">
            <v>BABU LAL MASHRAM</v>
          </cell>
          <cell r="L4378" t="str">
            <v>LINEMAN HELPER</v>
          </cell>
          <cell r="M4378">
            <v>0</v>
          </cell>
          <cell r="N4378">
            <v>101350838299</v>
          </cell>
          <cell r="O4378">
            <v>101350838299</v>
          </cell>
          <cell r="P4378">
            <v>8100291758</v>
          </cell>
        </row>
        <row r="4379">
          <cell r="H4379">
            <v>67131</v>
          </cell>
          <cell r="I4379">
            <v>0</v>
          </cell>
          <cell r="J4379" t="str">
            <v>SHANKAR SINGH PARASTE</v>
          </cell>
          <cell r="K4379" t="str">
            <v>SOHAN SINGH PARASTE</v>
          </cell>
          <cell r="L4379" t="str">
            <v>LINEMAN HELPER</v>
          </cell>
          <cell r="M4379">
            <v>0</v>
          </cell>
          <cell r="N4379">
            <v>101311476986</v>
          </cell>
          <cell r="O4379">
            <v>101311476986</v>
          </cell>
          <cell r="P4379">
            <v>8100291762</v>
          </cell>
        </row>
        <row r="4380">
          <cell r="H4380">
            <v>67132</v>
          </cell>
          <cell r="I4380">
            <v>0</v>
          </cell>
          <cell r="J4380" t="str">
            <v>RAJU SINGH VARKADE</v>
          </cell>
          <cell r="K4380" t="str">
            <v>SHANKAR SINGH VARKADE</v>
          </cell>
          <cell r="L4380" t="str">
            <v>LINEMAN HELPER</v>
          </cell>
          <cell r="M4380">
            <v>0</v>
          </cell>
          <cell r="N4380">
            <v>101325442702</v>
          </cell>
          <cell r="O4380">
            <v>101325442702</v>
          </cell>
          <cell r="P4380">
            <v>8100291766</v>
          </cell>
        </row>
        <row r="4381">
          <cell r="H4381">
            <v>68340</v>
          </cell>
          <cell r="I4381">
            <v>0</v>
          </cell>
          <cell r="J4381" t="str">
            <v>DURGESH KUMAR MARKO</v>
          </cell>
          <cell r="K4381" t="str">
            <v>JODHA SINGH MARKO</v>
          </cell>
          <cell r="L4381" t="str">
            <v>HELPER</v>
          </cell>
          <cell r="M4381">
            <v>0</v>
          </cell>
          <cell r="N4381">
            <v>101325760197</v>
          </cell>
          <cell r="O4381">
            <v>101325760197</v>
          </cell>
          <cell r="P4381">
            <v>8100291741</v>
          </cell>
        </row>
        <row r="4382">
          <cell r="H4382">
            <v>68341</v>
          </cell>
          <cell r="I4382">
            <v>0</v>
          </cell>
          <cell r="J4382" t="str">
            <v>RAVI SHANKAR BOPCHE</v>
          </cell>
          <cell r="K4382" t="str">
            <v>KUWAR LAL BOPCHE</v>
          </cell>
          <cell r="L4382" t="str">
            <v>SUB STATION OPERATOR</v>
          </cell>
          <cell r="M4382">
            <v>0</v>
          </cell>
          <cell r="N4382">
            <v>100659654837</v>
          </cell>
          <cell r="O4382">
            <v>100659654837</v>
          </cell>
          <cell r="P4382">
            <v>8100291738</v>
          </cell>
        </row>
        <row r="4383">
          <cell r="H4383">
            <v>68342</v>
          </cell>
          <cell r="I4383">
            <v>0</v>
          </cell>
          <cell r="J4383" t="str">
            <v>TEKESH GOUTAM</v>
          </cell>
          <cell r="K4383" t="str">
            <v>VINOD GOUTAM</v>
          </cell>
          <cell r="L4383" t="str">
            <v>SUB STATION OPERATOR</v>
          </cell>
          <cell r="M4383">
            <v>0</v>
          </cell>
          <cell r="N4383">
            <v>101329422393</v>
          </cell>
          <cell r="O4383">
            <v>101329422393</v>
          </cell>
          <cell r="P4383">
            <v>8100291733</v>
          </cell>
        </row>
        <row r="4384">
          <cell r="H4384">
            <v>68343</v>
          </cell>
          <cell r="I4384">
            <v>0</v>
          </cell>
          <cell r="J4384" t="str">
            <v>SNEH KUMAR AGRAWAL</v>
          </cell>
          <cell r="K4384" t="str">
            <v>SANTOSH KUMAR AGRAWAL</v>
          </cell>
          <cell r="L4384" t="str">
            <v>SUB STATION OPERATOR</v>
          </cell>
          <cell r="M4384">
            <v>0</v>
          </cell>
          <cell r="N4384">
            <v>101211496980</v>
          </cell>
          <cell r="O4384">
            <v>101211496980</v>
          </cell>
          <cell r="P4384">
            <v>8100291728</v>
          </cell>
        </row>
        <row r="4385">
          <cell r="H4385">
            <v>66856</v>
          </cell>
          <cell r="I4385">
            <v>0</v>
          </cell>
          <cell r="J4385" t="str">
            <v>NEETESH UPADHYAY</v>
          </cell>
          <cell r="K4385" t="str">
            <v>RAMVIJAY UPADHYAY</v>
          </cell>
          <cell r="L4385" t="str">
            <v>COMPUTER OPERATOR</v>
          </cell>
          <cell r="M4385">
            <v>0</v>
          </cell>
          <cell r="N4385">
            <v>101311476794</v>
          </cell>
          <cell r="O4385">
            <v>101311476794</v>
          </cell>
          <cell r="P4385">
            <v>8100225692</v>
          </cell>
        </row>
        <row r="4386">
          <cell r="H4386">
            <v>70265</v>
          </cell>
          <cell r="I4386">
            <v>0</v>
          </cell>
          <cell r="J4386" t="str">
            <v>CHANDAN MALLAH</v>
          </cell>
          <cell r="K4386" t="str">
            <v>SURESH MALLAH</v>
          </cell>
          <cell r="L4386" t="str">
            <v>FUSE OF  CALL</v>
          </cell>
          <cell r="M4386">
            <v>0</v>
          </cell>
          <cell r="N4386">
            <v>100971774111</v>
          </cell>
          <cell r="O4386">
            <v>100971774111</v>
          </cell>
          <cell r="P4386">
            <v>8100291430</v>
          </cell>
        </row>
        <row r="4387">
          <cell r="H4387">
            <v>70266</v>
          </cell>
          <cell r="I4387">
            <v>0</v>
          </cell>
          <cell r="J4387" t="str">
            <v>PRATAP RAJAK</v>
          </cell>
          <cell r="K4387" t="str">
            <v>RATTU LAL</v>
          </cell>
          <cell r="L4387" t="str">
            <v>ASSISTANT</v>
          </cell>
          <cell r="M4387">
            <v>0</v>
          </cell>
          <cell r="N4387">
            <v>101350476442</v>
          </cell>
          <cell r="O4387">
            <v>101350476442</v>
          </cell>
          <cell r="P4387">
            <v>8100291458</v>
          </cell>
        </row>
        <row r="4388">
          <cell r="H4388">
            <v>70267</v>
          </cell>
          <cell r="I4388">
            <v>0</v>
          </cell>
          <cell r="J4388" t="str">
            <v>DILIP MEHRA</v>
          </cell>
          <cell r="K4388" t="str">
            <v>KUNJI LAL</v>
          </cell>
          <cell r="L4388" t="str">
            <v>ASSISTANT</v>
          </cell>
          <cell r="M4388">
            <v>0</v>
          </cell>
          <cell r="N4388">
            <v>101350839228</v>
          </cell>
          <cell r="O4388">
            <v>101350839228</v>
          </cell>
          <cell r="P4388">
            <v>8100291432</v>
          </cell>
        </row>
        <row r="4389">
          <cell r="H4389">
            <v>70268</v>
          </cell>
          <cell r="I4389">
            <v>0</v>
          </cell>
          <cell r="J4389" t="str">
            <v>SURENDRA MALLAH</v>
          </cell>
          <cell r="K4389" t="str">
            <v>ACHHE LAL</v>
          </cell>
          <cell r="L4389" t="str">
            <v>HELPER</v>
          </cell>
          <cell r="M4389">
            <v>0</v>
          </cell>
          <cell r="N4389">
            <v>101350476461</v>
          </cell>
          <cell r="O4389">
            <v>101350476461</v>
          </cell>
          <cell r="P4389">
            <v>8100291462</v>
          </cell>
        </row>
        <row r="4390">
          <cell r="H4390">
            <v>70269</v>
          </cell>
          <cell r="I4390">
            <v>0</v>
          </cell>
          <cell r="J4390" t="str">
            <v>GOPAL BARMAN</v>
          </cell>
          <cell r="K4390" t="str">
            <v>BEDILAL</v>
          </cell>
          <cell r="L4390" t="str">
            <v>HELPER</v>
          </cell>
          <cell r="M4390">
            <v>0</v>
          </cell>
          <cell r="N4390">
            <v>101113749397</v>
          </cell>
          <cell r="O4390">
            <v>101113749397</v>
          </cell>
          <cell r="P4390">
            <v>8100291465</v>
          </cell>
        </row>
        <row r="4391">
          <cell r="H4391">
            <v>70618</v>
          </cell>
          <cell r="I4391">
            <v>0</v>
          </cell>
          <cell r="J4391" t="str">
            <v>PRADEEP KUMAR</v>
          </cell>
          <cell r="K4391" t="str">
            <v>RUMLA BARMAN</v>
          </cell>
          <cell r="L4391" t="str">
            <v>HELPER</v>
          </cell>
          <cell r="M4391">
            <v>0</v>
          </cell>
          <cell r="N4391">
            <v>101356916862</v>
          </cell>
          <cell r="O4391">
            <v>101356916862</v>
          </cell>
          <cell r="P4391">
            <v>8100298178</v>
          </cell>
        </row>
        <row r="4392">
          <cell r="H4392">
            <v>70619</v>
          </cell>
          <cell r="I4392">
            <v>0</v>
          </cell>
          <cell r="J4392" t="str">
            <v>NARAYAN PRASAD</v>
          </cell>
          <cell r="K4392" t="str">
            <v>SHANKAR LAL</v>
          </cell>
          <cell r="L4392" t="str">
            <v>HELPER</v>
          </cell>
          <cell r="M4392">
            <v>0</v>
          </cell>
          <cell r="N4392" t="e">
            <v>#N/A</v>
          </cell>
          <cell r="O4392">
            <v>101356917157</v>
          </cell>
          <cell r="P4392" t="e">
            <v>#N/A</v>
          </cell>
        </row>
        <row r="4393">
          <cell r="H4393">
            <v>70620</v>
          </cell>
          <cell r="I4393">
            <v>0</v>
          </cell>
          <cell r="J4393" t="str">
            <v>KAMAL MALLAH</v>
          </cell>
          <cell r="K4393" t="str">
            <v>HEERA MALLAH</v>
          </cell>
          <cell r="L4393" t="str">
            <v>ASSISTANT</v>
          </cell>
          <cell r="M4393">
            <v>0</v>
          </cell>
          <cell r="N4393">
            <v>101308940089</v>
          </cell>
          <cell r="O4393">
            <v>101308940089</v>
          </cell>
          <cell r="P4393">
            <v>8100298161</v>
          </cell>
        </row>
        <row r="4394">
          <cell r="H4394">
            <v>70621</v>
          </cell>
          <cell r="I4394">
            <v>0</v>
          </cell>
          <cell r="J4394" t="str">
            <v>MANOJ SINGH</v>
          </cell>
          <cell r="K4394" t="str">
            <v>HEERA SINGH</v>
          </cell>
          <cell r="L4394" t="str">
            <v>ASSISTANT</v>
          </cell>
          <cell r="M4394">
            <v>0</v>
          </cell>
          <cell r="N4394">
            <v>101356917135</v>
          </cell>
          <cell r="O4394">
            <v>101356917135</v>
          </cell>
          <cell r="P4394">
            <v>8100298156</v>
          </cell>
        </row>
        <row r="4395">
          <cell r="H4395">
            <v>71227</v>
          </cell>
          <cell r="I4395">
            <v>0</v>
          </cell>
          <cell r="J4395" t="str">
            <v>KRISHAN KUMAR</v>
          </cell>
          <cell r="K4395" t="str">
            <v>BABLU SINGH</v>
          </cell>
          <cell r="L4395" t="str">
            <v>HELPER</v>
          </cell>
          <cell r="M4395">
            <v>0</v>
          </cell>
          <cell r="N4395">
            <v>101367689174</v>
          </cell>
          <cell r="O4395">
            <v>101367689174</v>
          </cell>
          <cell r="P4395" t="e">
            <v>#N/A</v>
          </cell>
        </row>
        <row r="4396">
          <cell r="H4396">
            <v>73273</v>
          </cell>
          <cell r="I4396">
            <v>0</v>
          </cell>
          <cell r="J4396" t="str">
            <v>BADAL SINGH DANGI</v>
          </cell>
          <cell r="K4396" t="str">
            <v>NANNE BHAI DANGI</v>
          </cell>
          <cell r="L4396" t="str">
            <v>ASSISTANT</v>
          </cell>
          <cell r="M4396">
            <v>0</v>
          </cell>
          <cell r="N4396">
            <v>101414513052</v>
          </cell>
          <cell r="O4396">
            <v>101414513052</v>
          </cell>
          <cell r="P4396" t="e">
            <v>#N/A</v>
          </cell>
        </row>
        <row r="4397">
          <cell r="H4397">
            <v>69999</v>
          </cell>
          <cell r="I4397">
            <v>0</v>
          </cell>
          <cell r="J4397" t="str">
            <v>PRAFUL CHOUHAN</v>
          </cell>
          <cell r="K4397" t="str">
            <v>CHHANNULAL CHOUHAN</v>
          </cell>
          <cell r="L4397" t="str">
            <v>SUB STATION OPERATOR</v>
          </cell>
          <cell r="M4397">
            <v>0</v>
          </cell>
          <cell r="N4397">
            <v>101344847049</v>
          </cell>
          <cell r="O4397">
            <v>101344847049</v>
          </cell>
          <cell r="P4397">
            <v>8100291478</v>
          </cell>
        </row>
        <row r="4398">
          <cell r="H4398">
            <v>70001</v>
          </cell>
          <cell r="I4398">
            <v>0</v>
          </cell>
          <cell r="J4398" t="str">
            <v>RAGHUVEER SINGH MARKAM</v>
          </cell>
          <cell r="K4398" t="str">
            <v>SUKHCHAIN SINGH MARKAM</v>
          </cell>
          <cell r="L4398" t="str">
            <v>SUB STATION OPERATOR</v>
          </cell>
          <cell r="M4398">
            <v>0</v>
          </cell>
          <cell r="N4398">
            <v>101348633848</v>
          </cell>
          <cell r="O4398">
            <v>101348633848</v>
          </cell>
          <cell r="P4398">
            <v>8100291467</v>
          </cell>
        </row>
        <row r="4399">
          <cell r="H4399">
            <v>70002</v>
          </cell>
          <cell r="I4399">
            <v>0</v>
          </cell>
          <cell r="J4399" t="str">
            <v>ARVIND KUMAR THAKUR</v>
          </cell>
          <cell r="K4399" t="str">
            <v>RAJ KUMAR</v>
          </cell>
          <cell r="L4399" t="str">
            <v>SUB STATION OPERATOR</v>
          </cell>
          <cell r="M4399">
            <v>0</v>
          </cell>
          <cell r="N4399">
            <v>101348494933</v>
          </cell>
          <cell r="O4399">
            <v>101348494933</v>
          </cell>
          <cell r="P4399">
            <v>8100291474</v>
          </cell>
        </row>
        <row r="4400">
          <cell r="H4400">
            <v>70003</v>
          </cell>
          <cell r="I4400">
            <v>0</v>
          </cell>
          <cell r="J4400" t="str">
            <v>DEVI SINGH</v>
          </cell>
          <cell r="K4400" t="str">
            <v>RAJ KUMAR</v>
          </cell>
          <cell r="L4400" t="str">
            <v>HELPER</v>
          </cell>
          <cell r="M4400">
            <v>0</v>
          </cell>
          <cell r="N4400">
            <v>101348493864</v>
          </cell>
          <cell r="O4400">
            <v>101348493864</v>
          </cell>
          <cell r="P4400">
            <v>8100291481</v>
          </cell>
        </row>
        <row r="4401">
          <cell r="H4401">
            <v>70033</v>
          </cell>
          <cell r="I4401">
            <v>0</v>
          </cell>
          <cell r="J4401" t="str">
            <v>DILEEP</v>
          </cell>
          <cell r="K4401" t="str">
            <v>GOPAL PRASAD</v>
          </cell>
          <cell r="L4401" t="str">
            <v>SUB STATION OPERATOR</v>
          </cell>
          <cell r="M4401">
            <v>0</v>
          </cell>
          <cell r="N4401">
            <v>101198612596</v>
          </cell>
          <cell r="O4401">
            <v>101198612596</v>
          </cell>
          <cell r="P4401">
            <v>8100291484</v>
          </cell>
        </row>
        <row r="4402">
          <cell r="H4402">
            <v>70034</v>
          </cell>
          <cell r="I4402">
            <v>0</v>
          </cell>
          <cell r="J4402" t="str">
            <v>BHARAT VISHWAKARMA</v>
          </cell>
          <cell r="K4402" t="str">
            <v>JAGDISH PRASAD</v>
          </cell>
          <cell r="L4402" t="str">
            <v>SUB STATION OPERATOR</v>
          </cell>
          <cell r="M4402">
            <v>0</v>
          </cell>
          <cell r="N4402">
            <v>101350838418</v>
          </cell>
          <cell r="O4402">
            <v>101350838418</v>
          </cell>
          <cell r="P4402">
            <v>8100291494</v>
          </cell>
        </row>
        <row r="4403">
          <cell r="H4403">
            <v>70035</v>
          </cell>
          <cell r="I4403">
            <v>0</v>
          </cell>
          <cell r="J4403" t="str">
            <v>PUSHPRAJ</v>
          </cell>
          <cell r="K4403" t="str">
            <v>JAGDEESH PRASAD</v>
          </cell>
          <cell r="L4403" t="str">
            <v>SUB STATION OPERATOR</v>
          </cell>
          <cell r="M4403">
            <v>0</v>
          </cell>
          <cell r="N4403">
            <v>101170932884</v>
          </cell>
          <cell r="O4403">
            <v>101170932884</v>
          </cell>
          <cell r="P4403">
            <v>8100291508</v>
          </cell>
        </row>
        <row r="4404">
          <cell r="H4404">
            <v>73297</v>
          </cell>
          <cell r="I4404">
            <v>0</v>
          </cell>
          <cell r="J4404" t="str">
            <v>NAVEEN PACHORI</v>
          </cell>
          <cell r="K4404" t="str">
            <v>KRISHNA PACHORI</v>
          </cell>
          <cell r="L4404" t="str">
            <v>SUB STATION OPERATOR</v>
          </cell>
          <cell r="M4404">
            <v>0</v>
          </cell>
          <cell r="N4404">
            <v>101414512375</v>
          </cell>
          <cell r="O4404">
            <v>101414512375</v>
          </cell>
          <cell r="P4404" t="e">
            <v>#N/A</v>
          </cell>
        </row>
        <row r="4405">
          <cell r="H4405">
            <v>69903</v>
          </cell>
          <cell r="I4405">
            <v>0</v>
          </cell>
          <cell r="J4405" t="str">
            <v>MILAN BARMAN</v>
          </cell>
          <cell r="K4405" t="str">
            <v>PARSU</v>
          </cell>
          <cell r="L4405" t="str">
            <v>HELPER</v>
          </cell>
          <cell r="M4405">
            <v>0</v>
          </cell>
          <cell r="N4405">
            <v>101344847199</v>
          </cell>
          <cell r="O4405">
            <v>101344847199</v>
          </cell>
          <cell r="P4405">
            <v>8100291509</v>
          </cell>
        </row>
        <row r="4406">
          <cell r="H4406">
            <v>69904</v>
          </cell>
          <cell r="I4406">
            <v>0</v>
          </cell>
          <cell r="J4406" t="str">
            <v>SANDEEP</v>
          </cell>
          <cell r="K4406" t="str">
            <v>SURAJ</v>
          </cell>
          <cell r="L4406" t="str">
            <v>HELPER</v>
          </cell>
          <cell r="M4406">
            <v>0</v>
          </cell>
          <cell r="N4406">
            <v>101169836700</v>
          </cell>
          <cell r="O4406">
            <v>101169836700</v>
          </cell>
          <cell r="P4406">
            <v>8100291501</v>
          </cell>
        </row>
        <row r="4407">
          <cell r="H4407">
            <v>69905</v>
          </cell>
          <cell r="I4407">
            <v>0</v>
          </cell>
          <cell r="J4407" t="str">
            <v>DINESH</v>
          </cell>
          <cell r="K4407" t="str">
            <v>GAYA PRASAD</v>
          </cell>
          <cell r="L4407" t="str">
            <v>HELPER</v>
          </cell>
          <cell r="M4407">
            <v>0</v>
          </cell>
          <cell r="N4407">
            <v>101348634510</v>
          </cell>
          <cell r="O4407">
            <v>101348634510</v>
          </cell>
          <cell r="P4407">
            <v>8100291491</v>
          </cell>
        </row>
        <row r="4408">
          <cell r="H4408">
            <v>69909</v>
          </cell>
          <cell r="I4408">
            <v>0</v>
          </cell>
          <cell r="J4408" t="str">
            <v>HARIOM</v>
          </cell>
          <cell r="K4408" t="str">
            <v>DURGA PRASAD</v>
          </cell>
          <cell r="L4408" t="str">
            <v>FUSE OF  CALL</v>
          </cell>
          <cell r="M4408">
            <v>0</v>
          </cell>
          <cell r="N4408">
            <v>101343101013</v>
          </cell>
          <cell r="O4408">
            <v>101343101013</v>
          </cell>
          <cell r="P4408">
            <v>8100291489</v>
          </cell>
        </row>
        <row r="4409">
          <cell r="H4409">
            <v>69916</v>
          </cell>
          <cell r="I4409">
            <v>0</v>
          </cell>
          <cell r="J4409" t="str">
            <v>RAKESH LODHI</v>
          </cell>
          <cell r="K4409" t="str">
            <v>DANDI RAM</v>
          </cell>
          <cell r="L4409" t="str">
            <v>HELPER</v>
          </cell>
          <cell r="M4409">
            <v>0</v>
          </cell>
          <cell r="N4409">
            <v>101278188106</v>
          </cell>
          <cell r="O4409">
            <v>101278188106</v>
          </cell>
          <cell r="P4409">
            <v>8100291486</v>
          </cell>
        </row>
        <row r="4410">
          <cell r="H4410">
            <v>69917</v>
          </cell>
          <cell r="I4410">
            <v>0</v>
          </cell>
          <cell r="J4410" t="str">
            <v>ASHISH DUBEY</v>
          </cell>
          <cell r="K4410" t="str">
            <v>SANTOSH KUMAR DUBEY</v>
          </cell>
          <cell r="L4410" t="str">
            <v>COMPUTER OPERATOR</v>
          </cell>
          <cell r="M4410">
            <v>0</v>
          </cell>
          <cell r="N4410">
            <v>101343299677</v>
          </cell>
          <cell r="O4410">
            <v>101343299677</v>
          </cell>
          <cell r="P4410">
            <v>8100291514</v>
          </cell>
        </row>
        <row r="4411">
          <cell r="H4411">
            <v>69920</v>
          </cell>
          <cell r="I4411">
            <v>0</v>
          </cell>
          <cell r="J4411" t="str">
            <v>ASHISH KUMAR KOL</v>
          </cell>
          <cell r="K4411" t="str">
            <v>AMBIKA KOL</v>
          </cell>
          <cell r="L4411" t="str">
            <v>HELPER</v>
          </cell>
          <cell r="M4411">
            <v>0</v>
          </cell>
          <cell r="N4411">
            <v>101279661771</v>
          </cell>
          <cell r="O4411">
            <v>101279661771</v>
          </cell>
          <cell r="P4411">
            <v>8100291495</v>
          </cell>
        </row>
        <row r="4412">
          <cell r="H4412">
            <v>69923</v>
          </cell>
          <cell r="I4412">
            <v>0</v>
          </cell>
          <cell r="J4412" t="str">
            <v>ANUPAM UPADHAYAY</v>
          </cell>
          <cell r="K4412" t="str">
            <v>BAL RAM</v>
          </cell>
          <cell r="L4412" t="str">
            <v>HELPER</v>
          </cell>
          <cell r="M4412">
            <v>0</v>
          </cell>
          <cell r="N4412">
            <v>101325265896</v>
          </cell>
          <cell r="O4412">
            <v>101325265896</v>
          </cell>
          <cell r="P4412">
            <v>8100290193</v>
          </cell>
        </row>
        <row r="4413">
          <cell r="H4413">
            <v>70328</v>
          </cell>
          <cell r="I4413">
            <v>0</v>
          </cell>
          <cell r="J4413" t="str">
            <v>AJEET KUMAR PATEL</v>
          </cell>
          <cell r="K4413" t="str">
            <v>SHYAM LAL PATEL</v>
          </cell>
          <cell r="L4413" t="str">
            <v>ASSISTANT</v>
          </cell>
          <cell r="M4413">
            <v>0</v>
          </cell>
          <cell r="N4413">
            <v>101169836498</v>
          </cell>
          <cell r="O4413">
            <v>101169836498</v>
          </cell>
          <cell r="P4413">
            <v>8100291522</v>
          </cell>
        </row>
        <row r="4414">
          <cell r="H4414">
            <v>69967</v>
          </cell>
          <cell r="I4414">
            <v>0</v>
          </cell>
          <cell r="J4414" t="str">
            <v>MAYANK DUBEY</v>
          </cell>
          <cell r="K4414" t="str">
            <v>AKHILESH DUBEY</v>
          </cell>
          <cell r="L4414" t="str">
            <v>COMPUTER OPERATOR</v>
          </cell>
          <cell r="M4414">
            <v>0</v>
          </cell>
          <cell r="N4414">
            <v>100001286838</v>
          </cell>
          <cell r="O4414">
            <v>100001286838</v>
          </cell>
          <cell r="P4414">
            <v>8100291553</v>
          </cell>
        </row>
        <row r="4415">
          <cell r="H4415">
            <v>69969</v>
          </cell>
          <cell r="I4415">
            <v>0</v>
          </cell>
          <cell r="J4415" t="str">
            <v>SURABHI SHUKLA</v>
          </cell>
          <cell r="K4415" t="str">
            <v>SURENDRA KUMAR SHUKLA</v>
          </cell>
          <cell r="L4415" t="str">
            <v>COMPUTER OPERATOR</v>
          </cell>
          <cell r="M4415">
            <v>0</v>
          </cell>
          <cell r="N4415">
            <v>101350835980</v>
          </cell>
          <cell r="O4415">
            <v>101350835980</v>
          </cell>
          <cell r="P4415">
            <v>8100291547</v>
          </cell>
        </row>
        <row r="4416">
          <cell r="H4416">
            <v>67161</v>
          </cell>
          <cell r="I4416">
            <v>0</v>
          </cell>
          <cell r="J4416" t="str">
            <v>SHYAMA BARMAN</v>
          </cell>
          <cell r="K4416" t="str">
            <v>SHIVLAL BARMAN</v>
          </cell>
          <cell r="L4416" t="str">
            <v>ASSISTANT</v>
          </cell>
          <cell r="M4416">
            <v>0</v>
          </cell>
          <cell r="N4416">
            <v>100956907023</v>
          </cell>
          <cell r="O4416">
            <v>100956907023</v>
          </cell>
          <cell r="P4416">
            <v>8100242144</v>
          </cell>
        </row>
        <row r="4417">
          <cell r="H4417">
            <v>67164</v>
          </cell>
          <cell r="I4417">
            <v>0</v>
          </cell>
          <cell r="J4417" t="str">
            <v>ANAND KUMAR TIWARI</v>
          </cell>
          <cell r="K4417" t="str">
            <v>SHRI SHANKAR LAL TIWARI</v>
          </cell>
          <cell r="L4417" t="str">
            <v>ASSISTANT</v>
          </cell>
          <cell r="M4417">
            <v>0</v>
          </cell>
          <cell r="N4417">
            <v>101327376193</v>
          </cell>
          <cell r="O4417">
            <v>101327376193</v>
          </cell>
          <cell r="P4417">
            <v>8100212657</v>
          </cell>
        </row>
        <row r="4418">
          <cell r="H4418">
            <v>67166</v>
          </cell>
          <cell r="I4418">
            <v>0</v>
          </cell>
          <cell r="J4418" t="str">
            <v>KHAGESH KUMAR PATEL</v>
          </cell>
          <cell r="K4418" t="str">
            <v>RAM GOPAL PATEL</v>
          </cell>
          <cell r="L4418" t="str">
            <v>ASSISTANT</v>
          </cell>
          <cell r="M4418">
            <v>0</v>
          </cell>
          <cell r="N4418">
            <v>101311476005</v>
          </cell>
          <cell r="O4418">
            <v>101311476005</v>
          </cell>
          <cell r="P4418">
            <v>8100212652</v>
          </cell>
        </row>
        <row r="4419">
          <cell r="H4419">
            <v>67167</v>
          </cell>
          <cell r="I4419">
            <v>0</v>
          </cell>
          <cell r="J4419" t="str">
            <v>ANAND KUMAR DUBEY</v>
          </cell>
          <cell r="K4419" t="str">
            <v>LATE MR AVDHESH DUBEY</v>
          </cell>
          <cell r="L4419" t="str">
            <v>ASSISTANT</v>
          </cell>
          <cell r="M4419">
            <v>0</v>
          </cell>
          <cell r="N4419">
            <v>101311475992</v>
          </cell>
          <cell r="O4419">
            <v>101311475992</v>
          </cell>
          <cell r="P4419">
            <v>8100212643</v>
          </cell>
        </row>
        <row r="4420">
          <cell r="H4420">
            <v>69919</v>
          </cell>
          <cell r="I4420">
            <v>0</v>
          </cell>
          <cell r="J4420" t="str">
            <v>AJEET KUMAR PATEL</v>
          </cell>
          <cell r="K4420" t="str">
            <v>RAMGOPAL PATEL</v>
          </cell>
          <cell r="L4420" t="str">
            <v>HELPER</v>
          </cell>
          <cell r="M4420">
            <v>0</v>
          </cell>
          <cell r="N4420">
            <v>101253681299</v>
          </cell>
          <cell r="O4420">
            <v>101253681299</v>
          </cell>
          <cell r="P4420">
            <v>8100291572</v>
          </cell>
        </row>
        <row r="4421">
          <cell r="H4421">
            <v>69961</v>
          </cell>
          <cell r="I4421">
            <v>0</v>
          </cell>
          <cell r="J4421" t="str">
            <v>PANKAJ SINGH</v>
          </cell>
          <cell r="K4421" t="str">
            <v>RAM SINGH</v>
          </cell>
          <cell r="L4421" t="str">
            <v>HELPER</v>
          </cell>
          <cell r="M4421">
            <v>0</v>
          </cell>
          <cell r="N4421">
            <v>101340897282</v>
          </cell>
          <cell r="O4421">
            <v>101340897282</v>
          </cell>
          <cell r="P4421">
            <v>8100291600</v>
          </cell>
        </row>
        <row r="4422">
          <cell r="H4422">
            <v>69962</v>
          </cell>
          <cell r="I4422">
            <v>0</v>
          </cell>
          <cell r="J4422" t="str">
            <v>VIRENDRA KUMAR</v>
          </cell>
          <cell r="K4422" t="str">
            <v>GOVIND PRASAD</v>
          </cell>
          <cell r="L4422" t="str">
            <v>COMPUTER OPERATOR</v>
          </cell>
          <cell r="M4422">
            <v>0</v>
          </cell>
          <cell r="N4422">
            <v>100016977616</v>
          </cell>
          <cell r="O4422">
            <v>100016977616</v>
          </cell>
          <cell r="P4422">
            <v>8100291588</v>
          </cell>
        </row>
        <row r="4423">
          <cell r="H4423">
            <v>69963</v>
          </cell>
          <cell r="I4423">
            <v>0</v>
          </cell>
          <cell r="J4423" t="str">
            <v>KAMLESH</v>
          </cell>
          <cell r="K4423" t="str">
            <v>MULAM BAI</v>
          </cell>
          <cell r="L4423" t="str">
            <v>HELPER</v>
          </cell>
          <cell r="M4423">
            <v>0</v>
          </cell>
          <cell r="N4423">
            <v>101348494979</v>
          </cell>
          <cell r="O4423">
            <v>101348494979</v>
          </cell>
          <cell r="P4423">
            <v>8100291614</v>
          </cell>
        </row>
        <row r="4424">
          <cell r="H4424">
            <v>69964</v>
          </cell>
          <cell r="I4424">
            <v>0</v>
          </cell>
          <cell r="J4424" t="str">
            <v>MUKESH KUMAR</v>
          </cell>
          <cell r="K4424" t="str">
            <v>RAM KUMAR</v>
          </cell>
          <cell r="L4424" t="str">
            <v>HELPER</v>
          </cell>
          <cell r="M4424">
            <v>0</v>
          </cell>
          <cell r="N4424">
            <v>101348494895</v>
          </cell>
          <cell r="O4424">
            <v>101348494895</v>
          </cell>
          <cell r="P4424">
            <v>8100291549</v>
          </cell>
        </row>
        <row r="4425">
          <cell r="H4425">
            <v>69965</v>
          </cell>
          <cell r="I4425">
            <v>0</v>
          </cell>
          <cell r="J4425" t="str">
            <v>PRAMOD KUMAR</v>
          </cell>
          <cell r="K4425" t="str">
            <v>PIMMI LA</v>
          </cell>
          <cell r="L4425" t="str">
            <v>HELPER</v>
          </cell>
          <cell r="M4425">
            <v>0</v>
          </cell>
          <cell r="N4425">
            <v>101350838619</v>
          </cell>
          <cell r="O4425">
            <v>101350838619</v>
          </cell>
          <cell r="P4425">
            <v>8100291778</v>
          </cell>
        </row>
        <row r="4426">
          <cell r="H4426">
            <v>69966</v>
          </cell>
          <cell r="I4426">
            <v>0</v>
          </cell>
          <cell r="J4426" t="str">
            <v>PRADEEP</v>
          </cell>
          <cell r="K4426" t="str">
            <v>MADAN</v>
          </cell>
          <cell r="L4426" t="str">
            <v>HELPER</v>
          </cell>
          <cell r="M4426">
            <v>0</v>
          </cell>
          <cell r="N4426">
            <v>101348634484</v>
          </cell>
          <cell r="O4426">
            <v>101348634484</v>
          </cell>
          <cell r="P4426">
            <v>8100291632</v>
          </cell>
        </row>
        <row r="4427">
          <cell r="H4427">
            <v>69968</v>
          </cell>
          <cell r="I4427">
            <v>0</v>
          </cell>
          <cell r="J4427" t="str">
            <v>ASHISH KUMAR DWIVEDI</v>
          </cell>
          <cell r="K4427" t="str">
            <v>SHAKUN BAI</v>
          </cell>
          <cell r="L4427" t="str">
            <v>COMPUTER OPERATOR</v>
          </cell>
          <cell r="M4427">
            <v>0</v>
          </cell>
          <cell r="N4427">
            <v>101176679929</v>
          </cell>
          <cell r="O4427">
            <v>101176679929</v>
          </cell>
          <cell r="P4427">
            <v>8100291560</v>
          </cell>
        </row>
        <row r="4428">
          <cell r="H4428">
            <v>69970</v>
          </cell>
          <cell r="I4428">
            <v>0</v>
          </cell>
          <cell r="J4428" t="str">
            <v>AJAY KUMAR DAHIYA</v>
          </cell>
          <cell r="K4428" t="str">
            <v>BHOLA RAM DAHIYA</v>
          </cell>
          <cell r="L4428" t="str">
            <v>HELPER</v>
          </cell>
          <cell r="M4428">
            <v>0</v>
          </cell>
          <cell r="N4428">
            <v>101341007730</v>
          </cell>
          <cell r="O4428">
            <v>101341007730</v>
          </cell>
          <cell r="P4428">
            <v>8100291619</v>
          </cell>
        </row>
        <row r="4429">
          <cell r="H4429">
            <v>69971</v>
          </cell>
          <cell r="I4429">
            <v>0</v>
          </cell>
          <cell r="J4429" t="str">
            <v>AMAR MISHRA</v>
          </cell>
          <cell r="K4429" t="str">
            <v>INDRA PRAKASH</v>
          </cell>
          <cell r="L4429" t="str">
            <v>HELPER</v>
          </cell>
          <cell r="M4429">
            <v>0</v>
          </cell>
          <cell r="N4429">
            <v>100078772611</v>
          </cell>
          <cell r="O4429">
            <v>100078772611</v>
          </cell>
          <cell r="P4429">
            <v>8100291566</v>
          </cell>
        </row>
        <row r="4430">
          <cell r="H4430">
            <v>69972</v>
          </cell>
          <cell r="I4430">
            <v>0</v>
          </cell>
          <cell r="J4430" t="str">
            <v>ATUL KUMAR</v>
          </cell>
          <cell r="K4430" t="str">
            <v>TIKA RAM</v>
          </cell>
          <cell r="L4430" t="str">
            <v>HELPER</v>
          </cell>
          <cell r="M4430">
            <v>0</v>
          </cell>
          <cell r="N4430">
            <v>101340916423</v>
          </cell>
          <cell r="O4430">
            <v>101340916423</v>
          </cell>
          <cell r="P4430">
            <v>8100291597</v>
          </cell>
        </row>
        <row r="4431">
          <cell r="H4431">
            <v>69975</v>
          </cell>
          <cell r="I4431">
            <v>0</v>
          </cell>
          <cell r="J4431" t="str">
            <v>AMIT SEN</v>
          </cell>
          <cell r="K4431" t="str">
            <v>DILIP KUMAR SEN</v>
          </cell>
          <cell r="L4431" t="str">
            <v>FUSE OF  CALL</v>
          </cell>
          <cell r="M4431">
            <v>0</v>
          </cell>
          <cell r="N4431">
            <v>101341107798</v>
          </cell>
          <cell r="O4431">
            <v>101341107798</v>
          </cell>
          <cell r="P4431">
            <v>8100291580</v>
          </cell>
        </row>
        <row r="4432">
          <cell r="H4432">
            <v>71484</v>
          </cell>
          <cell r="I4432">
            <v>0</v>
          </cell>
          <cell r="J4432" t="str">
            <v>DHANYA KUMAR BARMAN</v>
          </cell>
          <cell r="K4432" t="str">
            <v>UMA SHANKAR BARMAN</v>
          </cell>
          <cell r="L4432" t="str">
            <v>HELPER</v>
          </cell>
          <cell r="M4432">
            <v>0</v>
          </cell>
          <cell r="N4432">
            <v>101378334872</v>
          </cell>
          <cell r="O4432">
            <v>101378334872</v>
          </cell>
          <cell r="P4432" t="e">
            <v>#N/A</v>
          </cell>
        </row>
        <row r="4433">
          <cell r="H4433">
            <v>66945</v>
          </cell>
          <cell r="I4433">
            <v>0</v>
          </cell>
          <cell r="J4433" t="str">
            <v>GAGAN DHANGAR</v>
          </cell>
          <cell r="K4433" t="str">
            <v>PANCHU RAM DHANGAR</v>
          </cell>
          <cell r="L4433" t="str">
            <v>SUB STATION OPERATOR</v>
          </cell>
          <cell r="M4433">
            <v>0</v>
          </cell>
          <cell r="N4433">
            <v>101311477093</v>
          </cell>
          <cell r="O4433">
            <v>101311477093</v>
          </cell>
          <cell r="P4433" t="e">
            <v>#N/A</v>
          </cell>
        </row>
        <row r="4434">
          <cell r="H4434">
            <v>70714</v>
          </cell>
          <cell r="I4434">
            <v>0</v>
          </cell>
          <cell r="J4434" t="str">
            <v>KAMLESH YADAV</v>
          </cell>
          <cell r="K4434" t="str">
            <v>KARAN LAL</v>
          </cell>
          <cell r="L4434" t="str">
            <v>HELPER</v>
          </cell>
          <cell r="M4434">
            <v>0</v>
          </cell>
          <cell r="N4434">
            <v>101357096061</v>
          </cell>
          <cell r="O4434">
            <v>101357096061</v>
          </cell>
          <cell r="P4434" t="e">
            <v>#N/A</v>
          </cell>
        </row>
        <row r="4435">
          <cell r="H4435">
            <v>70715</v>
          </cell>
          <cell r="I4435">
            <v>0</v>
          </cell>
          <cell r="J4435" t="str">
            <v>GOLU DAS DHANANJAY</v>
          </cell>
          <cell r="K4435" t="str">
            <v>ASHOK DAS</v>
          </cell>
          <cell r="L4435" t="str">
            <v>HELPER</v>
          </cell>
          <cell r="M4435">
            <v>0</v>
          </cell>
          <cell r="N4435">
            <v>101357096057</v>
          </cell>
          <cell r="O4435">
            <v>101357096057</v>
          </cell>
          <cell r="P4435" t="e">
            <v>#N/A</v>
          </cell>
        </row>
        <row r="4436">
          <cell r="H4436">
            <v>70716</v>
          </cell>
          <cell r="I4436">
            <v>0</v>
          </cell>
          <cell r="J4436" t="str">
            <v>SANTOSH</v>
          </cell>
          <cell r="K4436" t="str">
            <v>VISWENATH</v>
          </cell>
          <cell r="L4436" t="str">
            <v>HELPER</v>
          </cell>
          <cell r="M4436">
            <v>0</v>
          </cell>
          <cell r="N4436">
            <v>101357096832</v>
          </cell>
          <cell r="O4436">
            <v>101357096832</v>
          </cell>
          <cell r="P4436" t="e">
            <v>#N/A</v>
          </cell>
        </row>
        <row r="4437">
          <cell r="H4437">
            <v>70717</v>
          </cell>
          <cell r="I4437">
            <v>0</v>
          </cell>
          <cell r="J4437" t="str">
            <v>RAMESH</v>
          </cell>
          <cell r="K4437" t="str">
            <v>MEMVAR</v>
          </cell>
          <cell r="L4437" t="str">
            <v>HELPER</v>
          </cell>
          <cell r="M4437">
            <v>0</v>
          </cell>
          <cell r="N4437">
            <v>101357096850</v>
          </cell>
          <cell r="O4437">
            <v>101357096850</v>
          </cell>
          <cell r="P4437" t="e">
            <v>#N/A</v>
          </cell>
        </row>
        <row r="4438">
          <cell r="H4438">
            <v>70718</v>
          </cell>
          <cell r="I4438">
            <v>0</v>
          </cell>
          <cell r="J4438" t="str">
            <v>SUKHCHAIN SINGH</v>
          </cell>
          <cell r="K4438" t="str">
            <v>KEHAR SINGH</v>
          </cell>
          <cell r="L4438" t="str">
            <v>HELPER</v>
          </cell>
          <cell r="M4438">
            <v>0</v>
          </cell>
          <cell r="N4438">
            <v>101357096768</v>
          </cell>
          <cell r="O4438">
            <v>101357096768</v>
          </cell>
          <cell r="P4438" t="e">
            <v>#N/A</v>
          </cell>
        </row>
        <row r="4439">
          <cell r="H4439">
            <v>70372</v>
          </cell>
          <cell r="I4439">
            <v>0</v>
          </cell>
          <cell r="J4439" t="str">
            <v>CHARAN LAL</v>
          </cell>
          <cell r="K4439" t="str">
            <v>PANCHAM LAL</v>
          </cell>
          <cell r="L4439" t="str">
            <v>ASSISTANT</v>
          </cell>
          <cell r="M4439">
            <v>0</v>
          </cell>
          <cell r="N4439">
            <v>101344847168</v>
          </cell>
          <cell r="O4439">
            <v>101344847168</v>
          </cell>
          <cell r="P4439">
            <v>8100291564</v>
          </cell>
        </row>
        <row r="4440">
          <cell r="H4440">
            <v>70373</v>
          </cell>
          <cell r="I4440">
            <v>0</v>
          </cell>
          <cell r="J4440" t="str">
            <v>VINEET</v>
          </cell>
          <cell r="K4440" t="str">
            <v>VINOD</v>
          </cell>
          <cell r="L4440" t="str">
            <v>FUSE OF  CALL</v>
          </cell>
          <cell r="M4440">
            <v>0</v>
          </cell>
          <cell r="N4440">
            <v>101217698867</v>
          </cell>
          <cell r="O4440">
            <v>101217698867</v>
          </cell>
          <cell r="P4440">
            <v>8100291558</v>
          </cell>
        </row>
        <row r="4441">
          <cell r="H4441">
            <v>57739</v>
          </cell>
          <cell r="I4441">
            <v>0</v>
          </cell>
          <cell r="J4441" t="str">
            <v>SARVESH KUMAR</v>
          </cell>
          <cell r="K4441" t="str">
            <v>SATYARAM SHARMA</v>
          </cell>
          <cell r="L4441" t="str">
            <v>SECURITY GUARD</v>
          </cell>
          <cell r="M4441" t="str">
            <v>DL/11810/70110</v>
          </cell>
          <cell r="N4441">
            <v>100950014503</v>
          </cell>
          <cell r="O4441">
            <v>100950014503</v>
          </cell>
          <cell r="P4441">
            <v>6926231215</v>
          </cell>
        </row>
        <row r="4442">
          <cell r="H4442">
            <v>71791</v>
          </cell>
          <cell r="I4442">
            <v>0</v>
          </cell>
          <cell r="J4442" t="str">
            <v>ANJANI NANDAN SAHAY</v>
          </cell>
          <cell r="K4442" t="str">
            <v>UMA KINKER SAHAY</v>
          </cell>
          <cell r="L4442" t="str">
            <v>SECURITY GUARD</v>
          </cell>
          <cell r="M4442">
            <v>0</v>
          </cell>
          <cell r="N4442">
            <v>100469128801</v>
          </cell>
          <cell r="O4442">
            <v>100469128801</v>
          </cell>
          <cell r="P4442">
            <v>6928535184</v>
          </cell>
        </row>
        <row r="4443">
          <cell r="H4443">
            <v>46290</v>
          </cell>
          <cell r="I4443">
            <v>0</v>
          </cell>
          <cell r="J4443" t="str">
            <v>AJIT KUMAR</v>
          </cell>
          <cell r="K4443" t="str">
            <v>RAMESHWAR SHARMA</v>
          </cell>
          <cell r="L4443" t="str">
            <v>SECURITY GUARD</v>
          </cell>
          <cell r="M4443">
            <v>0</v>
          </cell>
          <cell r="N4443">
            <v>100076130509</v>
          </cell>
          <cell r="O4443">
            <v>100076130509</v>
          </cell>
          <cell r="P4443">
            <v>2005630871</v>
          </cell>
        </row>
        <row r="4444">
          <cell r="H4444">
            <v>47593</v>
          </cell>
          <cell r="I4444">
            <v>0</v>
          </cell>
          <cell r="J4444" t="str">
            <v>OM PRAKASH SINGH</v>
          </cell>
          <cell r="K4444" t="str">
            <v>LATE- JAMALU RAM</v>
          </cell>
          <cell r="L4444" t="str">
            <v>SECURITY GUARD</v>
          </cell>
          <cell r="M4444" t="str">
            <v>DL/11810/51474</v>
          </cell>
          <cell r="N4444">
            <v>100260966570</v>
          </cell>
          <cell r="O4444">
            <v>100260966570</v>
          </cell>
          <cell r="P4444">
            <v>2017135214</v>
          </cell>
        </row>
        <row r="4445">
          <cell r="H4445">
            <v>58401</v>
          </cell>
          <cell r="I4445">
            <v>0</v>
          </cell>
          <cell r="J4445" t="str">
            <v>SANTOSH</v>
          </cell>
          <cell r="K4445" t="str">
            <v>RAJ KUMAR POANDEY</v>
          </cell>
          <cell r="L4445" t="str">
            <v>SECURITY GUARD</v>
          </cell>
          <cell r="M4445" t="str">
            <v>DL/11810/101037</v>
          </cell>
          <cell r="N4445">
            <v>101098990539</v>
          </cell>
          <cell r="O4445">
            <v>101098990539</v>
          </cell>
          <cell r="P4445">
            <v>2016489980</v>
          </cell>
        </row>
        <row r="4446">
          <cell r="H4446">
            <v>72527</v>
          </cell>
          <cell r="I4446">
            <v>0</v>
          </cell>
          <cell r="J4446" t="str">
            <v>DINESH</v>
          </cell>
          <cell r="K4446" t="str">
            <v>BHERA RAM</v>
          </cell>
          <cell r="L4446" t="str">
            <v>SECURITY GUARD</v>
          </cell>
          <cell r="M4446">
            <v>0</v>
          </cell>
          <cell r="N4446">
            <v>101399769177</v>
          </cell>
          <cell r="O4446">
            <v>101399769177</v>
          </cell>
          <cell r="P4446">
            <v>2706718138</v>
          </cell>
        </row>
        <row r="4447">
          <cell r="H4447">
            <v>73756</v>
          </cell>
          <cell r="I4447">
            <v>0</v>
          </cell>
          <cell r="J4447" t="str">
            <v>SHYAM SUNDAR</v>
          </cell>
          <cell r="K4447" t="str">
            <v>PABU RAM</v>
          </cell>
          <cell r="L4447" t="str">
            <v>SECURITY GUARD</v>
          </cell>
          <cell r="M4447">
            <v>0</v>
          </cell>
          <cell r="N4447" t="e">
            <v>#N/A</v>
          </cell>
          <cell r="O4447" t="e">
            <v>#N/A</v>
          </cell>
          <cell r="P4447" t="e">
            <v>#N/A</v>
          </cell>
        </row>
        <row r="4448">
          <cell r="H4448">
            <v>23928</v>
          </cell>
          <cell r="I4448">
            <v>0</v>
          </cell>
          <cell r="J4448" t="str">
            <v>SURESH TIWARI</v>
          </cell>
          <cell r="K4448" t="str">
            <v>KAMTA TIWARI</v>
          </cell>
          <cell r="L4448" t="str">
            <v>SECURITY GUARD</v>
          </cell>
          <cell r="M4448" t="str">
            <v>DL/11810/7176</v>
          </cell>
          <cell r="N4448">
            <v>100374661922</v>
          </cell>
          <cell r="O4448">
            <v>100374661922</v>
          </cell>
          <cell r="P4448">
            <v>2004867826</v>
          </cell>
        </row>
        <row r="4449">
          <cell r="H4449">
            <v>44228</v>
          </cell>
          <cell r="I4449">
            <v>0</v>
          </cell>
          <cell r="J4449" t="str">
            <v>SANGITA SINGH</v>
          </cell>
          <cell r="K4449" t="str">
            <v>SH.DEV MUNI SINGH</v>
          </cell>
          <cell r="L4449" t="str">
            <v>LADY SEARCHER</v>
          </cell>
          <cell r="M4449" t="str">
            <v>DL/11810/40700</v>
          </cell>
          <cell r="N4449">
            <v>100617472745</v>
          </cell>
          <cell r="O4449">
            <v>100617472745</v>
          </cell>
          <cell r="P4449">
            <v>2012732874</v>
          </cell>
        </row>
        <row r="4450">
          <cell r="H4450">
            <v>48378</v>
          </cell>
          <cell r="I4450">
            <v>0</v>
          </cell>
          <cell r="J4450" t="str">
            <v>SHANKAR VIKAS</v>
          </cell>
          <cell r="K4450" t="str">
            <v>RADHEY SHYAM</v>
          </cell>
          <cell r="L4450" t="str">
            <v>SECURITY GUARD</v>
          </cell>
          <cell r="M4450" t="str">
            <v>DL/11810/61046</v>
          </cell>
          <cell r="N4450">
            <v>100830760493</v>
          </cell>
          <cell r="O4450">
            <v>100830760493</v>
          </cell>
          <cell r="P4450">
            <v>2014501872</v>
          </cell>
        </row>
        <row r="4451">
          <cell r="H4451">
            <v>49315</v>
          </cell>
          <cell r="I4451">
            <v>0</v>
          </cell>
          <cell r="J4451" t="str">
            <v>MADAN SINGH</v>
          </cell>
          <cell r="K4451" t="str">
            <v>SHAMBU SINGH</v>
          </cell>
          <cell r="L4451" t="str">
            <v>SECURITY GUARD</v>
          </cell>
          <cell r="M4451" t="str">
            <v>DL/11810/60755</v>
          </cell>
          <cell r="N4451">
            <v>100617490488</v>
          </cell>
          <cell r="O4451">
            <v>100617490488</v>
          </cell>
          <cell r="P4451">
            <v>2015364671</v>
          </cell>
        </row>
        <row r="4452">
          <cell r="H4452">
            <v>50236</v>
          </cell>
          <cell r="I4452">
            <v>0</v>
          </cell>
          <cell r="J4452" t="str">
            <v>NIRMALA</v>
          </cell>
          <cell r="K4452" t="str">
            <v>LT OM PRAKASH</v>
          </cell>
          <cell r="L4452" t="str">
            <v>LADY SEARCHER</v>
          </cell>
          <cell r="M4452" t="str">
            <v>DL/11810/60873</v>
          </cell>
          <cell r="N4452">
            <v>100775240997</v>
          </cell>
          <cell r="O4452">
            <v>100775240997</v>
          </cell>
          <cell r="P4452">
            <v>2015506469</v>
          </cell>
        </row>
        <row r="4453">
          <cell r="H4453">
            <v>52002</v>
          </cell>
          <cell r="I4453">
            <v>0</v>
          </cell>
          <cell r="J4453" t="str">
            <v>RAM ASHISH</v>
          </cell>
          <cell r="K4453" t="str">
            <v>MURLIDHAR YADAV</v>
          </cell>
          <cell r="L4453" t="str">
            <v>SECURITY GUARD</v>
          </cell>
          <cell r="M4453" t="str">
            <v>DL/11810/62209</v>
          </cell>
          <cell r="N4453">
            <v>100617040925</v>
          </cell>
          <cell r="O4453">
            <v>100617040925</v>
          </cell>
          <cell r="P4453">
            <v>2213520478</v>
          </cell>
        </row>
        <row r="4454">
          <cell r="H4454">
            <v>52394</v>
          </cell>
          <cell r="I4454">
            <v>0</v>
          </cell>
          <cell r="J4454" t="str">
            <v>VIPIN</v>
          </cell>
          <cell r="K4454" t="str">
            <v>LT KIRPAL SINGH</v>
          </cell>
          <cell r="L4454" t="str">
            <v>SECURITY GUARD</v>
          </cell>
          <cell r="M4454" t="str">
            <v>DL/11810/63050</v>
          </cell>
          <cell r="N4454">
            <v>100775101280</v>
          </cell>
          <cell r="O4454">
            <v>100775101280</v>
          </cell>
          <cell r="P4454">
            <v>2015697156</v>
          </cell>
        </row>
        <row r="4455">
          <cell r="H4455">
            <v>55777</v>
          </cell>
          <cell r="I4455">
            <v>0</v>
          </cell>
          <cell r="J4455" t="str">
            <v>USHA SINGH</v>
          </cell>
          <cell r="K4455" t="str">
            <v>HUSBAND - RAM SINGH</v>
          </cell>
          <cell r="L4455" t="str">
            <v>LADY GUARD</v>
          </cell>
          <cell r="M4455" t="str">
            <v>DL/11810/67617</v>
          </cell>
          <cell r="N4455">
            <v>100704453186</v>
          </cell>
          <cell r="O4455">
            <v>100704453186</v>
          </cell>
          <cell r="P4455">
            <v>2016072240</v>
          </cell>
        </row>
        <row r="4456">
          <cell r="H4456">
            <v>56000</v>
          </cell>
          <cell r="I4456">
            <v>0</v>
          </cell>
          <cell r="J4456" t="str">
            <v>SUSHIL</v>
          </cell>
          <cell r="K4456" t="str">
            <v>RISH PAL</v>
          </cell>
          <cell r="L4456" t="str">
            <v>LADY GUARD</v>
          </cell>
          <cell r="M4456" t="str">
            <v>DL/11810/67922</v>
          </cell>
          <cell r="N4456">
            <v>100704537187</v>
          </cell>
          <cell r="O4456">
            <v>100704537187</v>
          </cell>
          <cell r="P4456">
            <v>2016107273</v>
          </cell>
        </row>
        <row r="4457">
          <cell r="H4457">
            <v>56727</v>
          </cell>
          <cell r="I4457">
            <v>0</v>
          </cell>
          <cell r="J4457" t="str">
            <v>KRISHNANANDPANDEY</v>
          </cell>
          <cell r="K4457" t="str">
            <v>CHUNMUN PANDEY</v>
          </cell>
          <cell r="L4457" t="str">
            <v>SECURITY GUARD</v>
          </cell>
          <cell r="M4457" t="str">
            <v>DL/11810/68066</v>
          </cell>
          <cell r="N4457">
            <v>100774952449</v>
          </cell>
          <cell r="O4457">
            <v>100774952449</v>
          </cell>
          <cell r="P4457">
            <v>2012749772</v>
          </cell>
        </row>
        <row r="4458">
          <cell r="H4458">
            <v>56729</v>
          </cell>
          <cell r="I4458">
            <v>0</v>
          </cell>
          <cell r="J4458" t="str">
            <v>ANIL KUMAR</v>
          </cell>
          <cell r="K4458" t="str">
            <v>RAMPAL SINGH</v>
          </cell>
          <cell r="L4458" t="str">
            <v>SECURITY GUARD</v>
          </cell>
          <cell r="M4458" t="str">
            <v>DL/11810/68038</v>
          </cell>
          <cell r="N4458">
            <v>100769831723</v>
          </cell>
          <cell r="O4458">
            <v>100769831723</v>
          </cell>
          <cell r="P4458">
            <v>2014025726</v>
          </cell>
        </row>
        <row r="4459">
          <cell r="H4459">
            <v>56730</v>
          </cell>
          <cell r="I4459">
            <v>0</v>
          </cell>
          <cell r="J4459" t="str">
            <v>SATYA PAL SINGH</v>
          </cell>
          <cell r="K4459" t="str">
            <v>LT PHOOL SINGH</v>
          </cell>
          <cell r="L4459" t="str">
            <v>SECURITY GUARD</v>
          </cell>
          <cell r="M4459" t="str">
            <v>DL/11810/68039</v>
          </cell>
          <cell r="N4459">
            <v>100704324091</v>
          </cell>
          <cell r="O4459">
            <v>100704324091</v>
          </cell>
          <cell r="P4459">
            <v>2015778149</v>
          </cell>
        </row>
        <row r="4460">
          <cell r="H4460">
            <v>56731</v>
          </cell>
          <cell r="I4460">
            <v>0</v>
          </cell>
          <cell r="J4460" t="str">
            <v>SARASWATI DEVI</v>
          </cell>
          <cell r="K4460" t="str">
            <v>GOPAL GUPTA</v>
          </cell>
          <cell r="L4460" t="str">
            <v>LADY GUARD</v>
          </cell>
          <cell r="M4460" t="str">
            <v>DL/11810/68040</v>
          </cell>
          <cell r="N4460">
            <v>100775010293</v>
          </cell>
          <cell r="O4460">
            <v>100775010293</v>
          </cell>
          <cell r="P4460">
            <v>2012732877</v>
          </cell>
        </row>
        <row r="4461">
          <cell r="H4461">
            <v>56746</v>
          </cell>
          <cell r="I4461">
            <v>0</v>
          </cell>
          <cell r="J4461" t="str">
            <v>KAMLESH PANDEY</v>
          </cell>
          <cell r="K4461" t="str">
            <v>JAMUNA PANDEY</v>
          </cell>
          <cell r="L4461" t="str">
            <v>SECURITY GUARD</v>
          </cell>
          <cell r="M4461" t="str">
            <v>DL/11810/68047</v>
          </cell>
          <cell r="N4461">
            <v>100703886473</v>
          </cell>
          <cell r="O4461">
            <v>100703886473</v>
          </cell>
          <cell r="P4461">
            <v>2015601871</v>
          </cell>
        </row>
        <row r="4462">
          <cell r="H4462">
            <v>56750</v>
          </cell>
          <cell r="I4462">
            <v>0</v>
          </cell>
          <cell r="J4462" t="str">
            <v>HARI SINGH</v>
          </cell>
          <cell r="K4462" t="str">
            <v>LT.CHANDRA PAL</v>
          </cell>
          <cell r="L4462" t="str">
            <v>SECURITY GUARD</v>
          </cell>
          <cell r="M4462" t="str">
            <v>DL/11810/68051</v>
          </cell>
          <cell r="N4462">
            <v>100859730292</v>
          </cell>
          <cell r="O4462">
            <v>100859730292</v>
          </cell>
          <cell r="P4462">
            <v>2013153113</v>
          </cell>
        </row>
        <row r="4463">
          <cell r="H4463">
            <v>56753</v>
          </cell>
          <cell r="I4463">
            <v>0</v>
          </cell>
          <cell r="J4463" t="str">
            <v>GEETA</v>
          </cell>
          <cell r="K4463" t="str">
            <v>RAMESH CHAND</v>
          </cell>
          <cell r="L4463" t="str">
            <v>LADY GUARD</v>
          </cell>
          <cell r="M4463" t="str">
            <v>DL/11810/68054</v>
          </cell>
          <cell r="N4463">
            <v>100866520213</v>
          </cell>
          <cell r="O4463">
            <v>100866520213</v>
          </cell>
          <cell r="P4463">
            <v>2013461214</v>
          </cell>
        </row>
        <row r="4464">
          <cell r="H4464">
            <v>56757</v>
          </cell>
          <cell r="I4464">
            <v>0</v>
          </cell>
          <cell r="J4464" t="str">
            <v>REKHA</v>
          </cell>
          <cell r="K4464" t="str">
            <v>LT.BANWARI LAL</v>
          </cell>
          <cell r="L4464" t="str">
            <v>LADY GUARD</v>
          </cell>
          <cell r="M4464" t="str">
            <v>DL/11810/68059</v>
          </cell>
          <cell r="N4464">
            <v>100829558662</v>
          </cell>
          <cell r="O4464">
            <v>100829558662</v>
          </cell>
          <cell r="P4464">
            <v>2014076103</v>
          </cell>
        </row>
        <row r="4465">
          <cell r="H4465">
            <v>56914</v>
          </cell>
          <cell r="I4465">
            <v>0</v>
          </cell>
          <cell r="J4465" t="str">
            <v>KAMLESH</v>
          </cell>
          <cell r="K4465" t="str">
            <v>LT.NEEM SINGH</v>
          </cell>
          <cell r="L4465" t="str">
            <v>LADY GUARD</v>
          </cell>
          <cell r="M4465" t="str">
            <v>DL/11810/68070</v>
          </cell>
          <cell r="N4465">
            <v>100864830691</v>
          </cell>
          <cell r="O4465">
            <v>100864830691</v>
          </cell>
          <cell r="P4465">
            <v>2014470120</v>
          </cell>
        </row>
        <row r="4466">
          <cell r="H4466">
            <v>56915</v>
          </cell>
          <cell r="I4466">
            <v>0</v>
          </cell>
          <cell r="J4466" t="str">
            <v>CHANDRA SHEKHAR JHA</v>
          </cell>
          <cell r="K4466" t="str">
            <v>S.M.JHA</v>
          </cell>
          <cell r="L4466" t="str">
            <v>SECURITY GUARD</v>
          </cell>
          <cell r="M4466" t="str">
            <v>DL/11810/68071</v>
          </cell>
          <cell r="N4466">
            <v>100868417044</v>
          </cell>
          <cell r="O4466">
            <v>100868417044</v>
          </cell>
          <cell r="P4466">
            <v>2014501625</v>
          </cell>
        </row>
        <row r="4467">
          <cell r="H4467">
            <v>56918</v>
          </cell>
          <cell r="I4467">
            <v>0</v>
          </cell>
          <cell r="J4467" t="str">
            <v>HAR DAYAL</v>
          </cell>
          <cell r="K4467" t="str">
            <v>RAM KISHOR</v>
          </cell>
          <cell r="L4467" t="str">
            <v>SECURITY GUARD</v>
          </cell>
          <cell r="M4467" t="str">
            <v>DL/11810/68074</v>
          </cell>
          <cell r="N4467">
            <v>100866188129</v>
          </cell>
          <cell r="O4467">
            <v>100866188129</v>
          </cell>
          <cell r="P4467">
            <v>1112521947</v>
          </cell>
        </row>
        <row r="4468">
          <cell r="H4468">
            <v>56919</v>
          </cell>
          <cell r="I4468">
            <v>0</v>
          </cell>
          <cell r="J4468" t="str">
            <v>JWALA</v>
          </cell>
          <cell r="K4468" t="str">
            <v>LT.DHARAM SINGH</v>
          </cell>
          <cell r="L4468" t="str">
            <v>LADY GUARD</v>
          </cell>
          <cell r="M4468" t="str">
            <v>DL/11810/68075</v>
          </cell>
          <cell r="N4468">
            <v>100860262350</v>
          </cell>
          <cell r="O4468">
            <v>100860262350</v>
          </cell>
          <cell r="P4468">
            <v>2016202831</v>
          </cell>
        </row>
        <row r="4469">
          <cell r="H4469">
            <v>56920</v>
          </cell>
          <cell r="I4469">
            <v>0</v>
          </cell>
          <cell r="J4469" t="str">
            <v>PUSHPA YADAV</v>
          </cell>
          <cell r="K4469" t="str">
            <v>R.B.YADAV</v>
          </cell>
          <cell r="L4469" t="str">
            <v>LADY GUARD</v>
          </cell>
          <cell r="M4469" t="str">
            <v>DL/11810/68076</v>
          </cell>
          <cell r="N4469">
            <v>100866850246</v>
          </cell>
          <cell r="O4469">
            <v>100866850246</v>
          </cell>
          <cell r="P4469">
            <v>2012732867</v>
          </cell>
        </row>
        <row r="4470">
          <cell r="H4470">
            <v>56922</v>
          </cell>
          <cell r="I4470">
            <v>0</v>
          </cell>
          <cell r="J4470" t="str">
            <v>SUNITA BHATNAGAR</v>
          </cell>
          <cell r="K4470" t="str">
            <v>LT.BHAWAN SAWRUP BHATNAGAR</v>
          </cell>
          <cell r="L4470" t="str">
            <v>LADY SEARCHER</v>
          </cell>
          <cell r="M4470" t="str">
            <v>DL/11810/68078</v>
          </cell>
          <cell r="N4470">
            <v>100763861723</v>
          </cell>
          <cell r="O4470">
            <v>100763861723</v>
          </cell>
          <cell r="P4470">
            <v>2012732880</v>
          </cell>
        </row>
        <row r="4471">
          <cell r="H4471">
            <v>56923</v>
          </cell>
          <cell r="I4471">
            <v>0</v>
          </cell>
          <cell r="J4471" t="str">
            <v>DULAL CHANDRA MILL</v>
          </cell>
          <cell r="K4471" t="str">
            <v>LT.GOPAL CHANDRA MILL</v>
          </cell>
          <cell r="L4471" t="str">
            <v>SECURITY GUARD</v>
          </cell>
          <cell r="M4471" t="str">
            <v>DL/11810/68079</v>
          </cell>
          <cell r="N4471">
            <v>100860951624</v>
          </cell>
          <cell r="O4471">
            <v>100860951624</v>
          </cell>
          <cell r="P4471">
            <v>2012732830</v>
          </cell>
        </row>
        <row r="4472">
          <cell r="H4472">
            <v>57174</v>
          </cell>
          <cell r="I4472">
            <v>0</v>
          </cell>
          <cell r="J4472" t="str">
            <v>AMIT KUMAR</v>
          </cell>
          <cell r="K4472" t="str">
            <v>ANAND PARKASH</v>
          </cell>
          <cell r="L4472" t="str">
            <v>DRIVER</v>
          </cell>
          <cell r="M4472" t="str">
            <v>DL/11810/69562</v>
          </cell>
          <cell r="N4472">
            <v>100779446085</v>
          </cell>
          <cell r="O4472">
            <v>100779446085</v>
          </cell>
          <cell r="P4472">
            <v>2016245554</v>
          </cell>
        </row>
        <row r="4473">
          <cell r="H4473">
            <v>57383</v>
          </cell>
          <cell r="I4473">
            <v>0</v>
          </cell>
          <cell r="J4473" t="str">
            <v>GAURI SHANKAR</v>
          </cell>
          <cell r="K4473" t="str">
            <v>MOHAN LAL</v>
          </cell>
          <cell r="L4473" t="str">
            <v>SECURITY GUARD</v>
          </cell>
          <cell r="M4473" t="str">
            <v>DL/11810/69742</v>
          </cell>
          <cell r="N4473">
            <v>100921294427</v>
          </cell>
          <cell r="O4473">
            <v>100921294427</v>
          </cell>
          <cell r="P4473">
            <v>2016269884</v>
          </cell>
        </row>
        <row r="4474">
          <cell r="H4474">
            <v>58083</v>
          </cell>
          <cell r="I4474">
            <v>0</v>
          </cell>
          <cell r="J4474" t="str">
            <v>PREM LATA</v>
          </cell>
          <cell r="K4474" t="str">
            <v>CHIRANJI LAL</v>
          </cell>
          <cell r="L4474" t="str">
            <v>LADY GUARD</v>
          </cell>
          <cell r="M4474" t="str">
            <v>DL/11810/70383</v>
          </cell>
          <cell r="N4474">
            <v>100957634664</v>
          </cell>
          <cell r="O4474">
            <v>100957634664</v>
          </cell>
          <cell r="P4474">
            <v>2016393494</v>
          </cell>
        </row>
        <row r="4475">
          <cell r="H4475">
            <v>58371</v>
          </cell>
          <cell r="I4475">
            <v>0</v>
          </cell>
          <cell r="J4475" t="str">
            <v>PRAMOD KUMAR</v>
          </cell>
          <cell r="K4475" t="str">
            <v>JAIPAL</v>
          </cell>
          <cell r="L4475" t="str">
            <v>SECURITY SUPERVISOR</v>
          </cell>
          <cell r="M4475" t="str">
            <v>DL/11810/101008</v>
          </cell>
          <cell r="N4475">
            <v>100991457298</v>
          </cell>
          <cell r="O4475">
            <v>100991457298</v>
          </cell>
          <cell r="P4475">
            <v>2016434620</v>
          </cell>
        </row>
        <row r="4476">
          <cell r="H4476">
            <v>58376</v>
          </cell>
          <cell r="I4476">
            <v>0</v>
          </cell>
          <cell r="J4476" t="str">
            <v>SUMAN VERMA</v>
          </cell>
          <cell r="K4476" t="str">
            <v>AMAR NATH</v>
          </cell>
          <cell r="L4476" t="str">
            <v>SECURITY GUARD</v>
          </cell>
          <cell r="M4476" t="str">
            <v>DL/11810/101012</v>
          </cell>
          <cell r="N4476">
            <v>100991457639</v>
          </cell>
          <cell r="O4476">
            <v>100991457639</v>
          </cell>
          <cell r="P4476">
            <v>2016434651</v>
          </cell>
        </row>
        <row r="4477">
          <cell r="H4477">
            <v>58663</v>
          </cell>
          <cell r="I4477">
            <v>0</v>
          </cell>
          <cell r="J4477" t="str">
            <v>SUSHIL</v>
          </cell>
          <cell r="K4477" t="str">
            <v>SURENDER SINGH</v>
          </cell>
          <cell r="L4477" t="str">
            <v>SECURITY GUARD</v>
          </cell>
          <cell r="M4477">
            <v>0</v>
          </cell>
          <cell r="N4477">
            <v>101069512813</v>
          </cell>
          <cell r="O4477">
            <v>101069512813</v>
          </cell>
          <cell r="P4477">
            <v>2016626430</v>
          </cell>
        </row>
        <row r="4478">
          <cell r="H4478">
            <v>58792</v>
          </cell>
          <cell r="I4478">
            <v>0</v>
          </cell>
          <cell r="J4478" t="str">
            <v>VIKAS KUMAR SAINI</v>
          </cell>
          <cell r="K4478" t="str">
            <v>RAM PRASAD</v>
          </cell>
          <cell r="L4478" t="str">
            <v>SECURITY GUARD</v>
          </cell>
          <cell r="M4478">
            <v>0</v>
          </cell>
          <cell r="N4478">
            <v>101069512850</v>
          </cell>
          <cell r="O4478">
            <v>101069512850</v>
          </cell>
          <cell r="P4478">
            <v>2016627357</v>
          </cell>
        </row>
        <row r="4479">
          <cell r="H4479">
            <v>58838</v>
          </cell>
          <cell r="I4479">
            <v>0</v>
          </cell>
          <cell r="J4479" t="str">
            <v>ASHOK KUMAR SINGH</v>
          </cell>
          <cell r="K4479" t="str">
            <v>AKSHYA SINGH</v>
          </cell>
          <cell r="L4479" t="str">
            <v>SECURITY GUARD</v>
          </cell>
          <cell r="M4479">
            <v>0</v>
          </cell>
          <cell r="N4479">
            <v>101069512832</v>
          </cell>
          <cell r="O4479">
            <v>101069512832</v>
          </cell>
          <cell r="P4479">
            <v>2016964823</v>
          </cell>
        </row>
        <row r="4480">
          <cell r="H4480">
            <v>61301</v>
          </cell>
          <cell r="I4480">
            <v>0</v>
          </cell>
          <cell r="J4480" t="str">
            <v>RAM LAGAN RAY</v>
          </cell>
          <cell r="K4480" t="str">
            <v>LATE UGESHWAR RAY</v>
          </cell>
          <cell r="L4480" t="str">
            <v>SECURITY GUARD</v>
          </cell>
          <cell r="M4480">
            <v>0</v>
          </cell>
          <cell r="N4480">
            <v>101112426241</v>
          </cell>
          <cell r="O4480">
            <v>101112426241</v>
          </cell>
          <cell r="P4480">
            <v>2016680446</v>
          </cell>
        </row>
        <row r="4481">
          <cell r="H4481">
            <v>61316</v>
          </cell>
          <cell r="I4481">
            <v>0</v>
          </cell>
          <cell r="J4481" t="str">
            <v>SHASHI KANT TIWARI</v>
          </cell>
          <cell r="K4481" t="str">
            <v>ANIL KUMAR TIWARI</v>
          </cell>
          <cell r="L4481" t="str">
            <v>SECURITY GUARD</v>
          </cell>
          <cell r="M4481">
            <v>0</v>
          </cell>
          <cell r="N4481">
            <v>100618170853</v>
          </cell>
          <cell r="O4481">
            <v>100618170853</v>
          </cell>
          <cell r="P4481">
            <v>2015068509</v>
          </cell>
        </row>
        <row r="4482">
          <cell r="H4482">
            <v>61525</v>
          </cell>
          <cell r="I4482">
            <v>0</v>
          </cell>
          <cell r="J4482" t="str">
            <v>ANIL KUMAR</v>
          </cell>
          <cell r="K4482" t="str">
            <v>JAHAN SINGH</v>
          </cell>
          <cell r="L4482" t="str">
            <v>SECURITY GUARD</v>
          </cell>
          <cell r="M4482">
            <v>0</v>
          </cell>
          <cell r="N4482">
            <v>101112426169</v>
          </cell>
          <cell r="O4482">
            <v>101112426169</v>
          </cell>
          <cell r="P4482">
            <v>2016685357</v>
          </cell>
        </row>
        <row r="4483">
          <cell r="H4483">
            <v>62212</v>
          </cell>
          <cell r="I4483">
            <v>0</v>
          </cell>
          <cell r="J4483" t="str">
            <v>CHANDER BHUSHAN SINGH</v>
          </cell>
          <cell r="K4483" t="str">
            <v>RAJ KUMAR SINGH</v>
          </cell>
          <cell r="L4483" t="str">
            <v>SECURITY GUARD</v>
          </cell>
          <cell r="M4483">
            <v>0</v>
          </cell>
          <cell r="N4483">
            <v>101134624742</v>
          </cell>
          <cell r="O4483">
            <v>101134624742</v>
          </cell>
          <cell r="P4483">
            <v>2016741765</v>
          </cell>
        </row>
        <row r="4484">
          <cell r="H4484">
            <v>62481</v>
          </cell>
          <cell r="I4484">
            <v>0</v>
          </cell>
          <cell r="J4484" t="str">
            <v>KAVITA</v>
          </cell>
          <cell r="K4484" t="str">
            <v>KRISHNA DEVI</v>
          </cell>
          <cell r="L4484" t="str">
            <v>SECURITY GUARD</v>
          </cell>
          <cell r="M4484">
            <v>0</v>
          </cell>
          <cell r="N4484">
            <v>101153243765</v>
          </cell>
          <cell r="O4484">
            <v>101153243765</v>
          </cell>
          <cell r="P4484">
            <v>2016808020</v>
          </cell>
        </row>
        <row r="4485">
          <cell r="H4485">
            <v>62489</v>
          </cell>
          <cell r="I4485">
            <v>0</v>
          </cell>
          <cell r="J4485" t="str">
            <v>DHARMENDRA</v>
          </cell>
          <cell r="K4485" t="str">
            <v>BANSILAL</v>
          </cell>
          <cell r="L4485" t="str">
            <v>SECURITY GUARD</v>
          </cell>
          <cell r="M4485">
            <v>0</v>
          </cell>
          <cell r="N4485">
            <v>101153243796</v>
          </cell>
          <cell r="O4485">
            <v>101153243796</v>
          </cell>
          <cell r="P4485">
            <v>2016808045</v>
          </cell>
        </row>
        <row r="4486">
          <cell r="H4486">
            <v>63130</v>
          </cell>
          <cell r="I4486">
            <v>0</v>
          </cell>
          <cell r="J4486" t="str">
            <v>RAJPAL</v>
          </cell>
          <cell r="K4486" t="str">
            <v>LATE BHAGWAN SINGH</v>
          </cell>
          <cell r="L4486" t="str">
            <v>SECURITY GUARD</v>
          </cell>
          <cell r="M4486">
            <v>0</v>
          </cell>
          <cell r="N4486">
            <v>100536075197</v>
          </cell>
          <cell r="O4486">
            <v>100536075197</v>
          </cell>
          <cell r="P4486">
            <v>2016889668</v>
          </cell>
        </row>
        <row r="4487">
          <cell r="H4487">
            <v>63133</v>
          </cell>
          <cell r="I4487">
            <v>0</v>
          </cell>
          <cell r="J4487" t="str">
            <v>PARMOD KUMAR</v>
          </cell>
          <cell r="K4487" t="str">
            <v>SATPAL SINGH</v>
          </cell>
          <cell r="L4487" t="str">
            <v>SECURITY GUARD</v>
          </cell>
          <cell r="M4487">
            <v>0</v>
          </cell>
          <cell r="N4487">
            <v>100599148091</v>
          </cell>
          <cell r="O4487">
            <v>100599148091</v>
          </cell>
          <cell r="P4487">
            <v>2014327191</v>
          </cell>
        </row>
        <row r="4488">
          <cell r="H4488">
            <v>63441</v>
          </cell>
          <cell r="I4488">
            <v>0</v>
          </cell>
          <cell r="J4488" t="str">
            <v>DEVENDER SHARMA</v>
          </cell>
          <cell r="K4488" t="str">
            <v>RAMAPATI</v>
          </cell>
          <cell r="L4488" t="str">
            <v>SECURITY GUARD</v>
          </cell>
          <cell r="M4488">
            <v>0</v>
          </cell>
          <cell r="N4488">
            <v>101204801208</v>
          </cell>
          <cell r="O4488">
            <v>101204801208</v>
          </cell>
          <cell r="P4488">
            <v>2015697213</v>
          </cell>
        </row>
        <row r="4489">
          <cell r="H4489">
            <v>63504</v>
          </cell>
          <cell r="I4489">
            <v>0</v>
          </cell>
          <cell r="J4489" t="str">
            <v>SANDEEP KUMAR</v>
          </cell>
          <cell r="K4489" t="str">
            <v>RAVI LAL</v>
          </cell>
          <cell r="L4489" t="str">
            <v>SECURITY GUARD</v>
          </cell>
          <cell r="M4489">
            <v>0</v>
          </cell>
          <cell r="N4489">
            <v>101204800945</v>
          </cell>
          <cell r="O4489">
            <v>101204800945</v>
          </cell>
          <cell r="P4489">
            <v>2016922937</v>
          </cell>
        </row>
        <row r="4490">
          <cell r="H4490">
            <v>63730</v>
          </cell>
          <cell r="I4490">
            <v>0</v>
          </cell>
          <cell r="J4490" t="str">
            <v>SURAJ MAL</v>
          </cell>
          <cell r="K4490" t="str">
            <v>PREM SINGH</v>
          </cell>
          <cell r="L4490" t="str">
            <v>SECURITY GUARD</v>
          </cell>
          <cell r="M4490">
            <v>0</v>
          </cell>
          <cell r="N4490">
            <v>101228795701</v>
          </cell>
          <cell r="O4490">
            <v>101228795701</v>
          </cell>
          <cell r="P4490">
            <v>2016964276</v>
          </cell>
        </row>
        <row r="4491">
          <cell r="H4491">
            <v>64110</v>
          </cell>
          <cell r="I4491">
            <v>0</v>
          </cell>
          <cell r="J4491" t="str">
            <v>HARISH</v>
          </cell>
          <cell r="K4491" t="str">
            <v>UDAIBIR</v>
          </cell>
          <cell r="L4491" t="str">
            <v>SECURITY GUARD</v>
          </cell>
          <cell r="M4491">
            <v>0</v>
          </cell>
          <cell r="N4491">
            <v>101237280418</v>
          </cell>
          <cell r="O4491">
            <v>101237280418</v>
          </cell>
          <cell r="P4491">
            <v>2016994812</v>
          </cell>
        </row>
        <row r="4492">
          <cell r="H4492">
            <v>64146</v>
          </cell>
          <cell r="I4492">
            <v>0</v>
          </cell>
          <cell r="J4492" t="str">
            <v>SUNIL KUMAR</v>
          </cell>
          <cell r="K4492" t="str">
            <v>OM PRAKASH</v>
          </cell>
          <cell r="L4492" t="str">
            <v>SECURITY GUARD</v>
          </cell>
          <cell r="M4492">
            <v>0</v>
          </cell>
          <cell r="N4492">
            <v>101233064625</v>
          </cell>
          <cell r="O4492">
            <v>101233064625</v>
          </cell>
          <cell r="P4492">
            <v>2016991866</v>
          </cell>
        </row>
        <row r="4493">
          <cell r="H4493">
            <v>64239</v>
          </cell>
          <cell r="I4493">
            <v>0</v>
          </cell>
          <cell r="J4493" t="str">
            <v>ANAND KUMAR</v>
          </cell>
          <cell r="K4493" t="str">
            <v>LAE.SHRI KRISHAN</v>
          </cell>
          <cell r="L4493" t="str">
            <v>SECURITY SUPERVISOR</v>
          </cell>
          <cell r="M4493">
            <v>0</v>
          </cell>
          <cell r="N4493">
            <v>101253937610</v>
          </cell>
          <cell r="O4493">
            <v>101253937610</v>
          </cell>
          <cell r="P4493">
            <v>2014715831</v>
          </cell>
        </row>
        <row r="4494">
          <cell r="H4494">
            <v>64306</v>
          </cell>
          <cell r="I4494">
            <v>0</v>
          </cell>
          <cell r="J4494" t="str">
            <v>AMIT KUMAR</v>
          </cell>
          <cell r="K4494" t="str">
            <v>LATE KARMVEER</v>
          </cell>
          <cell r="L4494" t="str">
            <v>SECURITY GUARD</v>
          </cell>
          <cell r="M4494">
            <v>0</v>
          </cell>
          <cell r="N4494">
            <v>101370605237</v>
          </cell>
          <cell r="O4494">
            <v>101370605237</v>
          </cell>
          <cell r="P4494">
            <v>2017024861</v>
          </cell>
        </row>
        <row r="4495">
          <cell r="H4495">
            <v>64307</v>
          </cell>
          <cell r="I4495">
            <v>0</v>
          </cell>
          <cell r="J4495" t="str">
            <v>SHIV PRASAD</v>
          </cell>
          <cell r="K4495" t="str">
            <v>NATHU RAM</v>
          </cell>
          <cell r="L4495" t="str">
            <v>SECURITY GUARD</v>
          </cell>
          <cell r="M4495">
            <v>0</v>
          </cell>
          <cell r="N4495">
            <v>101254060842</v>
          </cell>
          <cell r="O4495">
            <v>101254060842</v>
          </cell>
          <cell r="P4495">
            <v>2017024955</v>
          </cell>
        </row>
        <row r="4496">
          <cell r="H4496">
            <v>64383</v>
          </cell>
          <cell r="I4496">
            <v>0</v>
          </cell>
          <cell r="J4496" t="str">
            <v>AJIT SINGH</v>
          </cell>
          <cell r="K4496" t="str">
            <v>HARI CHAND</v>
          </cell>
          <cell r="L4496" t="str">
            <v>DRIVER</v>
          </cell>
          <cell r="M4496">
            <v>0</v>
          </cell>
          <cell r="N4496">
            <v>101253937606</v>
          </cell>
          <cell r="O4496">
            <v>101253937606</v>
          </cell>
          <cell r="P4496">
            <v>2016922877</v>
          </cell>
        </row>
        <row r="4497">
          <cell r="H4497">
            <v>64480</v>
          </cell>
          <cell r="I4497">
            <v>0</v>
          </cell>
          <cell r="J4497" t="str">
            <v>VIKAS KUMAR</v>
          </cell>
          <cell r="K4497" t="str">
            <v>LATE BALRAJ SINGH</v>
          </cell>
          <cell r="L4497" t="str">
            <v>SECURITY GUARD</v>
          </cell>
          <cell r="M4497">
            <v>0</v>
          </cell>
          <cell r="N4497">
            <v>101257582017</v>
          </cell>
          <cell r="O4497">
            <v>101257582017</v>
          </cell>
          <cell r="P4497">
            <v>2017025293</v>
          </cell>
        </row>
        <row r="4498">
          <cell r="H4498">
            <v>64650</v>
          </cell>
          <cell r="I4498">
            <v>0</v>
          </cell>
          <cell r="J4498" t="str">
            <v>RAM NIWAS</v>
          </cell>
          <cell r="K4498" t="str">
            <v>NATHU RAM</v>
          </cell>
          <cell r="L4498" t="str">
            <v>SECURITY GUARD</v>
          </cell>
          <cell r="M4498">
            <v>0</v>
          </cell>
          <cell r="N4498">
            <v>100704260105</v>
          </cell>
          <cell r="O4498">
            <v>100704260105</v>
          </cell>
          <cell r="P4498">
            <v>2017026409</v>
          </cell>
        </row>
        <row r="4499">
          <cell r="H4499">
            <v>64915</v>
          </cell>
          <cell r="I4499">
            <v>0</v>
          </cell>
          <cell r="J4499" t="str">
            <v>MOHAMMAD ASHIF</v>
          </cell>
          <cell r="K4499" t="str">
            <v>LATE.MOHAMMAD ASLAM</v>
          </cell>
          <cell r="L4499" t="str">
            <v>SECURITY GUARD</v>
          </cell>
          <cell r="M4499">
            <v>0</v>
          </cell>
          <cell r="N4499">
            <v>101264633269</v>
          </cell>
          <cell r="O4499">
            <v>101264633269</v>
          </cell>
          <cell r="P4499">
            <v>2014462658</v>
          </cell>
        </row>
        <row r="4500">
          <cell r="H4500">
            <v>64971</v>
          </cell>
          <cell r="I4500">
            <v>0</v>
          </cell>
          <cell r="J4500" t="str">
            <v>DEEPAK</v>
          </cell>
          <cell r="K4500" t="str">
            <v>SURAJ BHAN</v>
          </cell>
          <cell r="L4500" t="str">
            <v>SECURITY GUARD</v>
          </cell>
          <cell r="M4500">
            <v>0</v>
          </cell>
          <cell r="N4500">
            <v>101370605271</v>
          </cell>
          <cell r="O4500">
            <v>101370605271</v>
          </cell>
          <cell r="P4500">
            <v>2017064194</v>
          </cell>
        </row>
        <row r="4501">
          <cell r="H4501">
            <v>65275</v>
          </cell>
          <cell r="I4501">
            <v>0</v>
          </cell>
          <cell r="J4501" t="str">
            <v>RANDHIR YADAV</v>
          </cell>
          <cell r="K4501" t="str">
            <v>MOOLCHAND YADAV</v>
          </cell>
          <cell r="L4501" t="str">
            <v>SECURITY GUARD</v>
          </cell>
          <cell r="M4501">
            <v>0</v>
          </cell>
          <cell r="N4501">
            <v>101279144477</v>
          </cell>
          <cell r="O4501">
            <v>101279144477</v>
          </cell>
          <cell r="P4501">
            <v>2017099890</v>
          </cell>
        </row>
        <row r="4502">
          <cell r="H4502">
            <v>65295</v>
          </cell>
          <cell r="I4502">
            <v>0</v>
          </cell>
          <cell r="J4502" t="str">
            <v>AJAY</v>
          </cell>
          <cell r="K4502" t="str">
            <v>LATE HAR PRASAD</v>
          </cell>
          <cell r="L4502" t="str">
            <v>SECURITY GUARD</v>
          </cell>
          <cell r="M4502">
            <v>0</v>
          </cell>
          <cell r="N4502">
            <v>101370605292</v>
          </cell>
          <cell r="O4502">
            <v>101370605292</v>
          </cell>
          <cell r="P4502">
            <v>2017099900</v>
          </cell>
        </row>
        <row r="4503">
          <cell r="H4503">
            <v>65339</v>
          </cell>
          <cell r="I4503">
            <v>0</v>
          </cell>
          <cell r="J4503" t="str">
            <v>GANESH KUMAR MISHRA</v>
          </cell>
          <cell r="K4503" t="str">
            <v>LATE HARIHAR DEV</v>
          </cell>
          <cell r="L4503" t="str">
            <v>SECURITY GUARD</v>
          </cell>
          <cell r="M4503">
            <v>0</v>
          </cell>
          <cell r="N4503">
            <v>101279144522</v>
          </cell>
          <cell r="O4503">
            <v>101279144522</v>
          </cell>
          <cell r="P4503">
            <v>2017099911</v>
          </cell>
        </row>
        <row r="4504">
          <cell r="H4504">
            <v>65563</v>
          </cell>
          <cell r="I4504">
            <v>0</v>
          </cell>
          <cell r="J4504" t="str">
            <v>MEENA KUMARI</v>
          </cell>
          <cell r="K4504" t="str">
            <v>BISHAN DAS</v>
          </cell>
          <cell r="L4504" t="str">
            <v>LADY GUARD</v>
          </cell>
          <cell r="M4504">
            <v>0</v>
          </cell>
          <cell r="N4504">
            <v>100826736365</v>
          </cell>
          <cell r="O4504">
            <v>100826736365</v>
          </cell>
          <cell r="P4504">
            <v>2017099928</v>
          </cell>
        </row>
        <row r="4505">
          <cell r="H4505">
            <v>65788</v>
          </cell>
          <cell r="I4505">
            <v>0</v>
          </cell>
          <cell r="J4505" t="str">
            <v>RAVI</v>
          </cell>
          <cell r="K4505" t="str">
            <v>CHANDRABHAN</v>
          </cell>
          <cell r="L4505" t="str">
            <v>SECURITY GUARD</v>
          </cell>
          <cell r="M4505">
            <v>0</v>
          </cell>
          <cell r="N4505">
            <v>101363314182</v>
          </cell>
          <cell r="O4505">
            <v>101363314182</v>
          </cell>
          <cell r="P4505">
            <v>2017135565</v>
          </cell>
        </row>
        <row r="4506">
          <cell r="H4506">
            <v>65794</v>
          </cell>
          <cell r="I4506">
            <v>0</v>
          </cell>
          <cell r="J4506" t="str">
            <v>MAHARANA SHER SINGH</v>
          </cell>
          <cell r="K4506" t="str">
            <v>kamleshwar singh</v>
          </cell>
          <cell r="L4506" t="str">
            <v>SECURITY GUARD</v>
          </cell>
          <cell r="M4506">
            <v>0</v>
          </cell>
          <cell r="N4506">
            <v>100775084203</v>
          </cell>
          <cell r="O4506">
            <v>100775084203</v>
          </cell>
          <cell r="P4506">
            <v>2017135544</v>
          </cell>
        </row>
        <row r="4507">
          <cell r="H4507">
            <v>66868</v>
          </cell>
          <cell r="I4507">
            <v>0</v>
          </cell>
          <cell r="J4507" t="str">
            <v>RAJBIR SINGH</v>
          </cell>
          <cell r="K4507" t="str">
            <v>CHOHAL SINGH</v>
          </cell>
          <cell r="L4507" t="str">
            <v>SECURITY GUARD</v>
          </cell>
          <cell r="M4507">
            <v>0</v>
          </cell>
          <cell r="N4507">
            <v>101325841111</v>
          </cell>
          <cell r="O4507">
            <v>101325841111</v>
          </cell>
          <cell r="P4507">
            <v>2017173744</v>
          </cell>
        </row>
        <row r="4508">
          <cell r="H4508">
            <v>68739</v>
          </cell>
          <cell r="I4508">
            <v>0</v>
          </cell>
          <cell r="J4508" t="str">
            <v>jyoti</v>
          </cell>
          <cell r="K4508" t="str">
            <v>shriniwas</v>
          </cell>
          <cell r="L4508" t="str">
            <v>LADY GUARD</v>
          </cell>
          <cell r="M4508">
            <v>0</v>
          </cell>
          <cell r="N4508">
            <v>101325841066</v>
          </cell>
          <cell r="O4508">
            <v>101325841066</v>
          </cell>
          <cell r="P4508">
            <v>2017219107</v>
          </cell>
        </row>
        <row r="4509">
          <cell r="H4509">
            <v>68789</v>
          </cell>
          <cell r="I4509">
            <v>0</v>
          </cell>
          <cell r="J4509" t="str">
            <v>AMRIT PAL SINGH</v>
          </cell>
          <cell r="K4509" t="str">
            <v>JASWANT SINGH</v>
          </cell>
          <cell r="L4509" t="str">
            <v>SECURITY GUARD</v>
          </cell>
          <cell r="M4509">
            <v>0</v>
          </cell>
          <cell r="N4509">
            <v>101325841045</v>
          </cell>
          <cell r="O4509">
            <v>101325841045</v>
          </cell>
          <cell r="P4509">
            <v>2017269398</v>
          </cell>
        </row>
        <row r="4510">
          <cell r="H4510">
            <v>69049</v>
          </cell>
          <cell r="I4510">
            <v>0</v>
          </cell>
          <cell r="J4510" t="str">
            <v>VIJANDER KUMAR</v>
          </cell>
          <cell r="K4510" t="str">
            <v>TILAK RAJ</v>
          </cell>
          <cell r="L4510" t="str">
            <v>SECURITY GUARD</v>
          </cell>
          <cell r="M4510">
            <v>0</v>
          </cell>
          <cell r="N4510">
            <v>101325841107</v>
          </cell>
          <cell r="O4510">
            <v>101325841107</v>
          </cell>
          <cell r="P4510">
            <v>2017219084</v>
          </cell>
        </row>
        <row r="4511">
          <cell r="H4511">
            <v>69541</v>
          </cell>
          <cell r="I4511">
            <v>0</v>
          </cell>
          <cell r="J4511" t="str">
            <v>PALWINDER KAUR</v>
          </cell>
          <cell r="K4511" t="str">
            <v>GURCHAND SINGH</v>
          </cell>
          <cell r="L4511" t="str">
            <v>SECURITY GUARD</v>
          </cell>
          <cell r="M4511">
            <v>0</v>
          </cell>
          <cell r="N4511">
            <v>101336831762</v>
          </cell>
          <cell r="O4511">
            <v>101336831762</v>
          </cell>
          <cell r="P4511">
            <v>2017265117</v>
          </cell>
        </row>
        <row r="4512">
          <cell r="H4512">
            <v>70378</v>
          </cell>
          <cell r="I4512">
            <v>0</v>
          </cell>
          <cell r="J4512" t="str">
            <v>SANDEEP RANGA</v>
          </cell>
          <cell r="K4512" t="str">
            <v>SATYA NARAYAN RANGA</v>
          </cell>
          <cell r="L4512" t="str">
            <v>SECURITY GUARD</v>
          </cell>
          <cell r="M4512">
            <v>0</v>
          </cell>
          <cell r="N4512">
            <v>100775392166</v>
          </cell>
          <cell r="O4512">
            <v>100775392166</v>
          </cell>
          <cell r="P4512">
            <v>2017297962</v>
          </cell>
        </row>
        <row r="4513">
          <cell r="H4513">
            <v>70806</v>
          </cell>
          <cell r="I4513">
            <v>0</v>
          </cell>
          <cell r="J4513" t="str">
            <v>VERSHA SHARMA</v>
          </cell>
          <cell r="K4513" t="str">
            <v>RAM AVTAR SHARMA</v>
          </cell>
          <cell r="L4513" t="str">
            <v>SECURITY GUARD</v>
          </cell>
          <cell r="M4513">
            <v>0</v>
          </cell>
          <cell r="N4513">
            <v>101370605263</v>
          </cell>
          <cell r="O4513">
            <v>101370605263</v>
          </cell>
          <cell r="P4513">
            <v>2017343920</v>
          </cell>
        </row>
        <row r="4514">
          <cell r="H4514">
            <v>70807</v>
          </cell>
          <cell r="I4514">
            <v>0</v>
          </cell>
          <cell r="J4514" t="str">
            <v>ASHWINI KUMAR</v>
          </cell>
          <cell r="K4514" t="str">
            <v>SALEK CHAND SHARMA</v>
          </cell>
          <cell r="L4514" t="str">
            <v>SECURITY GUARD</v>
          </cell>
          <cell r="M4514">
            <v>0</v>
          </cell>
          <cell r="N4514">
            <v>100094862592</v>
          </cell>
          <cell r="O4514">
            <v>100094862592</v>
          </cell>
          <cell r="P4514">
            <v>2012484040</v>
          </cell>
        </row>
        <row r="4515">
          <cell r="H4515">
            <v>71278</v>
          </cell>
          <cell r="I4515">
            <v>0</v>
          </cell>
          <cell r="J4515" t="str">
            <v>MAHESH SINGH</v>
          </cell>
          <cell r="K4515" t="str">
            <v>RAM SINGH</v>
          </cell>
          <cell r="L4515" t="str">
            <v>SECURITY GUARD</v>
          </cell>
          <cell r="M4515">
            <v>0</v>
          </cell>
          <cell r="N4515">
            <v>101368590671</v>
          </cell>
          <cell r="O4515">
            <v>101368590671</v>
          </cell>
          <cell r="P4515">
            <v>2017385859</v>
          </cell>
        </row>
        <row r="4516">
          <cell r="H4516">
            <v>71347</v>
          </cell>
          <cell r="I4516">
            <v>0</v>
          </cell>
          <cell r="J4516" t="str">
            <v>LALIT</v>
          </cell>
          <cell r="K4516" t="str">
            <v>SATBIR</v>
          </cell>
          <cell r="L4516" t="str">
            <v>SECURITY SUPERVISOR</v>
          </cell>
          <cell r="M4516">
            <v>0</v>
          </cell>
          <cell r="N4516">
            <v>101282555666</v>
          </cell>
          <cell r="O4516">
            <v>101282555666</v>
          </cell>
          <cell r="P4516">
            <v>2017385860</v>
          </cell>
        </row>
        <row r="4517">
          <cell r="H4517">
            <v>71635</v>
          </cell>
          <cell r="I4517">
            <v>0</v>
          </cell>
          <cell r="J4517" t="str">
            <v>KRISHAN LAL</v>
          </cell>
          <cell r="K4517" t="str">
            <v>CHANDER PAL</v>
          </cell>
          <cell r="L4517" t="str">
            <v>SECURITY GUARD</v>
          </cell>
          <cell r="M4517">
            <v>0</v>
          </cell>
          <cell r="N4517">
            <v>101383949710</v>
          </cell>
          <cell r="O4517">
            <v>101383949710</v>
          </cell>
          <cell r="P4517">
            <v>2017387398</v>
          </cell>
        </row>
        <row r="4518">
          <cell r="H4518">
            <v>71642</v>
          </cell>
          <cell r="I4518">
            <v>0</v>
          </cell>
          <cell r="J4518" t="str">
            <v>ROSHAN LAL</v>
          </cell>
          <cell r="K4518" t="str">
            <v>PANNA LAL</v>
          </cell>
          <cell r="L4518" t="str">
            <v>SECURITY GUARD</v>
          </cell>
          <cell r="M4518">
            <v>0</v>
          </cell>
          <cell r="N4518">
            <v>100776252998</v>
          </cell>
          <cell r="O4518">
            <v>100776252998</v>
          </cell>
          <cell r="P4518">
            <v>2013750740</v>
          </cell>
        </row>
        <row r="4519">
          <cell r="H4519">
            <v>71780</v>
          </cell>
          <cell r="I4519">
            <v>0</v>
          </cell>
          <cell r="J4519" t="str">
            <v>ASHISH KUMAR</v>
          </cell>
          <cell r="K4519" t="str">
            <v>GANGA RAM</v>
          </cell>
          <cell r="L4519" t="str">
            <v>SECURITY GUARD</v>
          </cell>
          <cell r="M4519">
            <v>0</v>
          </cell>
          <cell r="N4519">
            <v>101290952697</v>
          </cell>
          <cell r="O4519">
            <v>101290952697</v>
          </cell>
          <cell r="P4519">
            <v>2017386103</v>
          </cell>
        </row>
        <row r="4520">
          <cell r="H4520">
            <v>71961</v>
          </cell>
          <cell r="I4520">
            <v>0</v>
          </cell>
          <cell r="J4520" t="str">
            <v>VISHWANATH SHUKLA</v>
          </cell>
          <cell r="K4520" t="str">
            <v>JAGDAMBA SHUKLA</v>
          </cell>
          <cell r="L4520" t="str">
            <v>SECURITY GUARD</v>
          </cell>
          <cell r="M4520">
            <v>0</v>
          </cell>
          <cell r="N4520">
            <v>101383949570</v>
          </cell>
          <cell r="O4520">
            <v>101383949570</v>
          </cell>
          <cell r="P4520">
            <v>2017129767</v>
          </cell>
        </row>
        <row r="4521">
          <cell r="H4521">
            <v>72099</v>
          </cell>
          <cell r="I4521">
            <v>0</v>
          </cell>
          <cell r="J4521" t="str">
            <v>ARUN DABAS</v>
          </cell>
          <cell r="K4521" t="str">
            <v>SURAT SINGH</v>
          </cell>
          <cell r="L4521" t="str">
            <v>SECURITY GUARD</v>
          </cell>
          <cell r="M4521">
            <v>0</v>
          </cell>
          <cell r="N4521">
            <v>101289749189</v>
          </cell>
          <cell r="O4521">
            <v>101289749189</v>
          </cell>
          <cell r="P4521">
            <v>2017440259</v>
          </cell>
        </row>
        <row r="4522">
          <cell r="H4522">
            <v>72101</v>
          </cell>
          <cell r="I4522">
            <v>0</v>
          </cell>
          <cell r="J4522" t="str">
            <v>RITU RANA</v>
          </cell>
          <cell r="K4522" t="str">
            <v>CHANDERBHAN</v>
          </cell>
          <cell r="L4522" t="str">
            <v>SECURITY GUARD</v>
          </cell>
          <cell r="M4522">
            <v>0</v>
          </cell>
          <cell r="N4522">
            <v>101399612470</v>
          </cell>
          <cell r="O4522">
            <v>101399612470</v>
          </cell>
          <cell r="P4522">
            <v>2017440533</v>
          </cell>
        </row>
        <row r="4523">
          <cell r="H4523">
            <v>72103</v>
          </cell>
          <cell r="I4523">
            <v>0</v>
          </cell>
          <cell r="J4523" t="str">
            <v>AKHILESH KUMAR</v>
          </cell>
          <cell r="K4523" t="str">
            <v>DEENA NATH PANDEY</v>
          </cell>
          <cell r="L4523" t="str">
            <v>SECURITY GUARD</v>
          </cell>
          <cell r="M4523">
            <v>0</v>
          </cell>
          <cell r="N4523">
            <v>101399612489</v>
          </cell>
          <cell r="O4523">
            <v>101399612489</v>
          </cell>
          <cell r="P4523">
            <v>2017440547</v>
          </cell>
        </row>
        <row r="4524">
          <cell r="H4524">
            <v>72767</v>
          </cell>
          <cell r="I4524">
            <v>0</v>
          </cell>
          <cell r="J4524" t="str">
            <v>SHIV KUMAR</v>
          </cell>
          <cell r="K4524" t="str">
            <v>RAM SINGH</v>
          </cell>
          <cell r="L4524" t="str">
            <v>SECURITY GUARD</v>
          </cell>
          <cell r="M4524">
            <v>0</v>
          </cell>
          <cell r="N4524" t="str">
            <v>101408411939</v>
          </cell>
          <cell r="O4524" t="str">
            <v>101408411939</v>
          </cell>
          <cell r="P4524" t="e">
            <v>#N/A</v>
          </cell>
        </row>
        <row r="4525">
          <cell r="H4525">
            <v>72769</v>
          </cell>
          <cell r="I4525">
            <v>0</v>
          </cell>
          <cell r="J4525" t="str">
            <v>ABHISHEK KUMAR YADAV</v>
          </cell>
          <cell r="K4525" t="str">
            <v>SHYAM BADAN YADAV</v>
          </cell>
          <cell r="L4525" t="str">
            <v>SECURITY GUARD</v>
          </cell>
          <cell r="M4525">
            <v>0</v>
          </cell>
          <cell r="N4525" t="str">
            <v>101408411941</v>
          </cell>
          <cell r="O4525" t="str">
            <v>101408411941</v>
          </cell>
          <cell r="P4525" t="e">
            <v>#N/A</v>
          </cell>
        </row>
        <row r="4526">
          <cell r="H4526">
            <v>72775</v>
          </cell>
          <cell r="I4526">
            <v>0</v>
          </cell>
          <cell r="J4526" t="str">
            <v>JEET SINGH</v>
          </cell>
          <cell r="K4526" t="str">
            <v>ROSHAN LAL</v>
          </cell>
          <cell r="L4526" t="str">
            <v>SECURITY GUARD</v>
          </cell>
          <cell r="M4526">
            <v>0</v>
          </cell>
          <cell r="N4526" t="str">
            <v>100764742442 </v>
          </cell>
          <cell r="O4526" t="str">
            <v>100764742442 </v>
          </cell>
          <cell r="P4526" t="e">
            <v>#N/A</v>
          </cell>
        </row>
        <row r="4527">
          <cell r="H4527">
            <v>73315</v>
          </cell>
          <cell r="I4527">
            <v>0</v>
          </cell>
          <cell r="J4527" t="str">
            <v>SUMAN</v>
          </cell>
          <cell r="K4527" t="str">
            <v>OM PARKASH</v>
          </cell>
          <cell r="L4527" t="str">
            <v>SECURITY GUARD</v>
          </cell>
          <cell r="M4527">
            <v>0</v>
          </cell>
          <cell r="N4527" t="e">
            <v>#N/A</v>
          </cell>
          <cell r="O4527">
            <v>101424214538</v>
          </cell>
          <cell r="P4527" t="e">
            <v>#N/A</v>
          </cell>
        </row>
        <row r="4528">
          <cell r="H4528">
            <v>73476</v>
          </cell>
          <cell r="I4528">
            <v>0</v>
          </cell>
          <cell r="J4528" t="str">
            <v>MAHIPAL SINGH</v>
          </cell>
          <cell r="K4528" t="str">
            <v>NAIN SINGH</v>
          </cell>
          <cell r="L4528" t="str">
            <v>SECURITY GUARD</v>
          </cell>
          <cell r="M4528">
            <v>0</v>
          </cell>
          <cell r="N4528" t="e">
            <v>#N/A</v>
          </cell>
          <cell r="O4528" t="str">
            <v>101254060835 </v>
          </cell>
          <cell r="P4528" t="e">
            <v>#N/A</v>
          </cell>
        </row>
        <row r="4529">
          <cell r="H4529">
            <v>73603</v>
          </cell>
          <cell r="I4529">
            <v>0</v>
          </cell>
          <cell r="J4529" t="str">
            <v>JAIDEEP</v>
          </cell>
          <cell r="K4529" t="str">
            <v>KRISHAN KUMARR</v>
          </cell>
          <cell r="L4529" t="str">
            <v>SECURITY GUARD</v>
          </cell>
          <cell r="M4529">
            <v>0</v>
          </cell>
          <cell r="N4529" t="e">
            <v>#N/A</v>
          </cell>
          <cell r="O4529">
            <v>101420107594</v>
          </cell>
          <cell r="P4529" t="e">
            <v>#N/A</v>
          </cell>
        </row>
        <row r="4530">
          <cell r="H4530">
            <v>73605</v>
          </cell>
          <cell r="I4530">
            <v>0</v>
          </cell>
          <cell r="J4530" t="str">
            <v>VIJAY KKUMAR SHARMA</v>
          </cell>
          <cell r="K4530" t="str">
            <v>MANGE RAM SHARMA</v>
          </cell>
          <cell r="L4530" t="str">
            <v>DRIVER</v>
          </cell>
          <cell r="M4530">
            <v>0</v>
          </cell>
          <cell r="N4530" t="e">
            <v>#N/A</v>
          </cell>
          <cell r="O4530" t="str">
            <v>100404047883</v>
          </cell>
          <cell r="P4530" t="e">
            <v>#N/A</v>
          </cell>
        </row>
        <row r="4531">
          <cell r="H4531">
            <v>73609</v>
          </cell>
          <cell r="I4531">
            <v>0</v>
          </cell>
          <cell r="J4531" t="str">
            <v>SONU</v>
          </cell>
          <cell r="K4531" t="str">
            <v>MOHAN SHARMA</v>
          </cell>
          <cell r="L4531" t="str">
            <v>SECURITY GUARD</v>
          </cell>
          <cell r="M4531">
            <v>0</v>
          </cell>
          <cell r="N4531" t="e">
            <v>#N/A</v>
          </cell>
          <cell r="O4531">
            <v>101420107556</v>
          </cell>
          <cell r="P4531" t="e">
            <v>#N/A</v>
          </cell>
        </row>
        <row r="4532">
          <cell r="H4532">
            <v>73623</v>
          </cell>
          <cell r="I4532">
            <v>0</v>
          </cell>
          <cell r="J4532" t="str">
            <v>RAM NARESH</v>
          </cell>
          <cell r="K4532" t="str">
            <v>SHIV PRASAD</v>
          </cell>
          <cell r="L4532" t="str">
            <v>SECURITY GUARD</v>
          </cell>
          <cell r="M4532">
            <v>0</v>
          </cell>
          <cell r="N4532" t="e">
            <v>#N/A</v>
          </cell>
          <cell r="O4532" t="str">
            <v>101271574010 </v>
          </cell>
          <cell r="P4532" t="e">
            <v>#N/A</v>
          </cell>
        </row>
        <row r="4533">
          <cell r="H4533">
            <v>73655</v>
          </cell>
          <cell r="I4533">
            <v>0</v>
          </cell>
          <cell r="J4533" t="str">
            <v>PRAMOD KUMAR SINGH</v>
          </cell>
          <cell r="K4533" t="str">
            <v>RAMASHISH SINGH</v>
          </cell>
          <cell r="L4533" t="str">
            <v>SECURITY GUARD</v>
          </cell>
          <cell r="M4533">
            <v>0</v>
          </cell>
          <cell r="N4533" t="e">
            <v>#N/A</v>
          </cell>
          <cell r="O4533">
            <v>101420107560</v>
          </cell>
          <cell r="P4533" t="e">
            <v>#N/A</v>
          </cell>
        </row>
        <row r="4534">
          <cell r="H4534">
            <v>68344</v>
          </cell>
          <cell r="I4534">
            <v>0</v>
          </cell>
          <cell r="J4534" t="str">
            <v>BHAIYA LAL KAITHWAS</v>
          </cell>
          <cell r="K4534" t="str">
            <v>SUMER KAITHWAS</v>
          </cell>
          <cell r="L4534" t="str">
            <v>SECURITY GUARD</v>
          </cell>
          <cell r="M4534">
            <v>0</v>
          </cell>
          <cell r="N4534">
            <v>101345986853</v>
          </cell>
          <cell r="O4534">
            <v>101345986853</v>
          </cell>
          <cell r="P4534">
            <v>8100271387</v>
          </cell>
        </row>
        <row r="4535">
          <cell r="H4535">
            <v>68345</v>
          </cell>
          <cell r="I4535">
            <v>0</v>
          </cell>
          <cell r="J4535" t="str">
            <v>SURESH SAHU</v>
          </cell>
          <cell r="K4535" t="str">
            <v>MEHTAR LAL SAHU</v>
          </cell>
          <cell r="L4535" t="str">
            <v>SECURITY GUARD</v>
          </cell>
          <cell r="M4535">
            <v>0</v>
          </cell>
          <cell r="N4535">
            <v>101346751830</v>
          </cell>
          <cell r="O4535">
            <v>101346751830</v>
          </cell>
          <cell r="P4535">
            <v>8100271389</v>
          </cell>
        </row>
        <row r="4536">
          <cell r="H4536">
            <v>69211</v>
          </cell>
          <cell r="I4536">
            <v>0</v>
          </cell>
          <cell r="J4536" t="str">
            <v>BALRAM VERMA</v>
          </cell>
          <cell r="K4536" t="str">
            <v>RAM SWAROOP VERMA</v>
          </cell>
          <cell r="L4536" t="str">
            <v>SUPERVISOR</v>
          </cell>
          <cell r="M4536">
            <v>0</v>
          </cell>
          <cell r="N4536">
            <v>101345713505</v>
          </cell>
          <cell r="O4536">
            <v>101345713505</v>
          </cell>
          <cell r="P4536">
            <v>8100271392</v>
          </cell>
        </row>
        <row r="4537">
          <cell r="H4537">
            <v>70566</v>
          </cell>
          <cell r="I4537">
            <v>0</v>
          </cell>
          <cell r="J4537" t="str">
            <v>SUNDAR LAL VERMA</v>
          </cell>
          <cell r="K4537" t="str">
            <v>JAGDISH VERMA</v>
          </cell>
          <cell r="L4537" t="str">
            <v>SECURITY GUARD</v>
          </cell>
          <cell r="M4537">
            <v>0</v>
          </cell>
          <cell r="N4537">
            <v>101315312612</v>
          </cell>
          <cell r="O4537">
            <v>101315312612</v>
          </cell>
          <cell r="P4537">
            <v>8100298656</v>
          </cell>
        </row>
        <row r="4538">
          <cell r="H4538">
            <v>69489</v>
          </cell>
          <cell r="I4538">
            <v>0</v>
          </cell>
          <cell r="J4538" t="str">
            <v>JAYESH PRABHUDAS HARIYANI</v>
          </cell>
          <cell r="K4538" t="str">
            <v>PRABHUDAS HARIYANI</v>
          </cell>
          <cell r="L4538" t="str">
            <v>SECURITY SUPERVISOR</v>
          </cell>
          <cell r="M4538">
            <v>0</v>
          </cell>
          <cell r="N4538">
            <v>101357030133</v>
          </cell>
          <cell r="O4538">
            <v>101357030133</v>
          </cell>
          <cell r="P4538">
            <v>3712569195</v>
          </cell>
        </row>
        <row r="4539">
          <cell r="H4539">
            <v>70563</v>
          </cell>
          <cell r="I4539">
            <v>0</v>
          </cell>
          <cell r="J4539" t="str">
            <v>MAHESH VISHABHAI PARMAR</v>
          </cell>
          <cell r="K4539" t="str">
            <v>VISHABHAI PARMAR</v>
          </cell>
          <cell r="L4539" t="str">
            <v>SECURITY GUARD</v>
          </cell>
          <cell r="M4539">
            <v>0</v>
          </cell>
          <cell r="N4539">
            <v>101357030105</v>
          </cell>
          <cell r="O4539">
            <v>101357030105</v>
          </cell>
          <cell r="P4539">
            <v>3712605835</v>
          </cell>
        </row>
        <row r="4540">
          <cell r="H4540">
            <v>72072</v>
          </cell>
          <cell r="I4540">
            <v>0</v>
          </cell>
          <cell r="J4540" t="str">
            <v>MILAN JITENDRABHAI HARIYANI</v>
          </cell>
          <cell r="K4540" t="str">
            <v>JITENDRABHAI HARIYANI</v>
          </cell>
          <cell r="L4540" t="str">
            <v>SECURITY GUARD</v>
          </cell>
          <cell r="M4540">
            <v>0</v>
          </cell>
          <cell r="N4540">
            <v>101388134817</v>
          </cell>
          <cell r="O4540">
            <v>101388134817</v>
          </cell>
          <cell r="P4540">
            <v>3712716352</v>
          </cell>
        </row>
        <row r="4541">
          <cell r="H4541">
            <v>72750</v>
          </cell>
          <cell r="I4541">
            <v>0</v>
          </cell>
          <cell r="J4541" t="str">
            <v>RAHUL HARJIBHAI</v>
          </cell>
          <cell r="K4541" t="str">
            <v>HARJIBHAI SANIYA</v>
          </cell>
          <cell r="L4541" t="str">
            <v>SECURITY GUARD</v>
          </cell>
          <cell r="M4541">
            <v>0</v>
          </cell>
          <cell r="N4541">
            <v>101402048778</v>
          </cell>
          <cell r="O4541">
            <v>101402048778</v>
          </cell>
          <cell r="P4541">
            <v>3712760103</v>
          </cell>
        </row>
        <row r="4542">
          <cell r="H4542">
            <v>73851</v>
          </cell>
          <cell r="I4542">
            <v>0</v>
          </cell>
          <cell r="J4542" t="str">
            <v>BAKUL NARANBAI GAMARA</v>
          </cell>
          <cell r="K4542" t="str">
            <v>NARANBHAI GAMARA</v>
          </cell>
          <cell r="L4542" t="str">
            <v>SECURITY GUARD</v>
          </cell>
          <cell r="M4542">
            <v>0</v>
          </cell>
          <cell r="N4542" t="e">
            <v>#N/A</v>
          </cell>
          <cell r="O4542">
            <v>101315680823</v>
          </cell>
          <cell r="P4542" t="e">
            <v>#N/A</v>
          </cell>
        </row>
        <row r="4543">
          <cell r="H4543">
            <v>52739</v>
          </cell>
          <cell r="I4543">
            <v>0</v>
          </cell>
          <cell r="J4543" t="str">
            <v>SURENDER SINGH</v>
          </cell>
          <cell r="K4543" t="str">
            <v>LT KAMTA SINGH</v>
          </cell>
          <cell r="L4543" t="str">
            <v>SECURITY GUARD</v>
          </cell>
          <cell r="M4543" t="str">
            <v>DL/11810/63332</v>
          </cell>
          <cell r="N4543">
            <v>100775137326</v>
          </cell>
          <cell r="O4543">
            <v>100775137326</v>
          </cell>
          <cell r="P4543" t="e">
            <v>#N/A</v>
          </cell>
        </row>
        <row r="4544">
          <cell r="H4544">
            <v>63701</v>
          </cell>
          <cell r="I4544">
            <v>0</v>
          </cell>
          <cell r="J4544" t="str">
            <v>AMARDIP</v>
          </cell>
          <cell r="K4544" t="str">
            <v>RAMPRATAP</v>
          </cell>
          <cell r="L4544" t="str">
            <v>SECURITY GUARD</v>
          </cell>
          <cell r="M4544">
            <v>0</v>
          </cell>
          <cell r="N4544" t="e">
            <v>#N/A</v>
          </cell>
          <cell r="O4544" t="e">
            <v>#N/A</v>
          </cell>
          <cell r="P4544" t="e">
            <v>#N/A</v>
          </cell>
        </row>
        <row r="4545">
          <cell r="H4545">
            <v>68824</v>
          </cell>
          <cell r="I4545">
            <v>0</v>
          </cell>
          <cell r="J4545" t="str">
            <v>DESHRAJ</v>
          </cell>
          <cell r="K4545" t="str">
            <v>KAMAL SINGH</v>
          </cell>
          <cell r="L4545" t="str">
            <v>SECURITY SUPERVISOR</v>
          </cell>
          <cell r="M4545">
            <v>0</v>
          </cell>
          <cell r="N4545">
            <v>101357030151</v>
          </cell>
          <cell r="O4545">
            <v>101357030151</v>
          </cell>
          <cell r="P4545">
            <v>6717527578</v>
          </cell>
        </row>
        <row r="4546">
          <cell r="H4546">
            <v>68825</v>
          </cell>
          <cell r="I4546">
            <v>0</v>
          </cell>
          <cell r="J4546" t="str">
            <v>KRISHNA KUMAR DUBEY</v>
          </cell>
          <cell r="K4546" t="str">
            <v>SUNHARI LAL DUBEY</v>
          </cell>
          <cell r="L4546" t="str">
            <v>SECURITY GUARD</v>
          </cell>
          <cell r="M4546">
            <v>0</v>
          </cell>
          <cell r="N4546">
            <v>101357030200</v>
          </cell>
          <cell r="O4546">
            <v>101357030200</v>
          </cell>
          <cell r="P4546">
            <v>6717528081</v>
          </cell>
        </row>
        <row r="4547">
          <cell r="H4547">
            <v>69096</v>
          </cell>
          <cell r="I4547">
            <v>0</v>
          </cell>
          <cell r="J4547" t="str">
            <v>YOGESH SINGH</v>
          </cell>
          <cell r="K4547" t="str">
            <v>SHAMBHUNATH SINGH</v>
          </cell>
          <cell r="L4547" t="str">
            <v>SECURITY GUARD</v>
          </cell>
          <cell r="M4547">
            <v>0</v>
          </cell>
          <cell r="N4547">
            <v>101357030198</v>
          </cell>
          <cell r="O4547">
            <v>101357030198</v>
          </cell>
          <cell r="P4547">
            <v>1323491511</v>
          </cell>
        </row>
        <row r="4548">
          <cell r="H4548">
            <v>69557</v>
          </cell>
          <cell r="I4548">
            <v>0</v>
          </cell>
          <cell r="J4548" t="str">
            <v>MAHENDER SINGH</v>
          </cell>
          <cell r="K4548" t="str">
            <v>MOOLCHAND</v>
          </cell>
          <cell r="L4548" t="str">
            <v>SECURITY GUARD</v>
          </cell>
          <cell r="M4548">
            <v>0</v>
          </cell>
          <cell r="N4548">
            <v>101357030179</v>
          </cell>
          <cell r="O4548">
            <v>101357030179</v>
          </cell>
          <cell r="P4548">
            <v>1323550924</v>
          </cell>
        </row>
        <row r="4549">
          <cell r="H4549">
            <v>71201</v>
          </cell>
          <cell r="I4549">
            <v>0</v>
          </cell>
          <cell r="J4549" t="str">
            <v>KUMAR MAHESH</v>
          </cell>
          <cell r="K4549" t="str">
            <v>SURENDER SINGH</v>
          </cell>
          <cell r="L4549" t="str">
            <v>SECURITY GUARD</v>
          </cell>
          <cell r="M4549">
            <v>0</v>
          </cell>
          <cell r="N4549">
            <v>101369838837</v>
          </cell>
          <cell r="O4549">
            <v>101369838837</v>
          </cell>
          <cell r="P4549">
            <v>6717762124</v>
          </cell>
        </row>
        <row r="4550">
          <cell r="H4550">
            <v>71206</v>
          </cell>
          <cell r="I4550">
            <v>0</v>
          </cell>
          <cell r="J4550" t="str">
            <v>ATAR SINGH</v>
          </cell>
          <cell r="K4550" t="str">
            <v>EVRAN SINGH</v>
          </cell>
          <cell r="L4550" t="str">
            <v>SECURITY GUARD</v>
          </cell>
          <cell r="M4550">
            <v>0</v>
          </cell>
          <cell r="N4550">
            <v>101369838828</v>
          </cell>
          <cell r="O4550">
            <v>101369838828</v>
          </cell>
          <cell r="P4550">
            <v>6717762085</v>
          </cell>
        </row>
        <row r="4551">
          <cell r="H4551">
            <v>72043</v>
          </cell>
          <cell r="I4551">
            <v>0</v>
          </cell>
          <cell r="J4551" t="str">
            <v>VIMALESH PAL</v>
          </cell>
          <cell r="K4551" t="str">
            <v>CHHAVINATH SINGH</v>
          </cell>
          <cell r="L4551" t="str">
            <v>SECURITY GUARD</v>
          </cell>
          <cell r="M4551">
            <v>0</v>
          </cell>
          <cell r="N4551">
            <v>101387807576</v>
          </cell>
          <cell r="O4551">
            <v>101387807576</v>
          </cell>
          <cell r="P4551">
            <v>1323736691</v>
          </cell>
        </row>
        <row r="4552">
          <cell r="H4552">
            <v>72529</v>
          </cell>
          <cell r="I4552">
            <v>0</v>
          </cell>
          <cell r="J4552" t="str">
            <v>DEEPU</v>
          </cell>
          <cell r="K4552" t="str">
            <v>LT.MAHESH SINGH</v>
          </cell>
          <cell r="L4552" t="str">
            <v>SECURITY GUARD</v>
          </cell>
          <cell r="M4552">
            <v>0</v>
          </cell>
          <cell r="N4552">
            <v>101411132669</v>
          </cell>
          <cell r="O4552">
            <v>101411132669</v>
          </cell>
          <cell r="P4552">
            <v>1323791856</v>
          </cell>
        </row>
        <row r="4553">
          <cell r="H4553">
            <v>72699</v>
          </cell>
          <cell r="I4553">
            <v>0</v>
          </cell>
          <cell r="J4553" t="str">
            <v>ASHA RAM</v>
          </cell>
          <cell r="K4553" t="str">
            <v>LT.RAMFAL</v>
          </cell>
          <cell r="L4553" t="str">
            <v>SECURITY GUARD</v>
          </cell>
          <cell r="M4553">
            <v>0</v>
          </cell>
          <cell r="N4553">
            <v>101411132719</v>
          </cell>
          <cell r="O4553">
            <v>101411132719</v>
          </cell>
          <cell r="P4553">
            <v>1323791875</v>
          </cell>
        </row>
        <row r="4554">
          <cell r="H4554">
            <v>73702</v>
          </cell>
          <cell r="I4554">
            <v>0</v>
          </cell>
          <cell r="J4554" t="str">
            <v>BHAGVAN SINGH</v>
          </cell>
          <cell r="K4554" t="str">
            <v>KAMAL SINGH</v>
          </cell>
          <cell r="L4554" t="str">
            <v>SECURITY GUARD</v>
          </cell>
          <cell r="M4554">
            <v>0</v>
          </cell>
          <cell r="N4554" t="e">
            <v>#N/A</v>
          </cell>
          <cell r="O4554">
            <v>100691064990</v>
          </cell>
          <cell r="P4554" t="e">
            <v>#N/A</v>
          </cell>
        </row>
        <row r="4555">
          <cell r="H4555">
            <v>65971</v>
          </cell>
          <cell r="I4555">
            <v>0</v>
          </cell>
          <cell r="J4555" t="str">
            <v>ANGAM SEN</v>
          </cell>
          <cell r="K4555" t="str">
            <v>RATRAM UMARKAR</v>
          </cell>
          <cell r="L4555" t="str">
            <v>HELPER</v>
          </cell>
          <cell r="M4555">
            <v>0</v>
          </cell>
          <cell r="N4555">
            <v>101311477784</v>
          </cell>
          <cell r="O4555">
            <v>101311477784</v>
          </cell>
          <cell r="P4555">
            <v>8100245601</v>
          </cell>
        </row>
        <row r="4556">
          <cell r="H4556">
            <v>65972</v>
          </cell>
          <cell r="I4556">
            <v>0</v>
          </cell>
          <cell r="J4556" t="str">
            <v>AJAY MARSKOLE</v>
          </cell>
          <cell r="K4556" t="str">
            <v>BASTA RAM MARSKOLE</v>
          </cell>
          <cell r="L4556" t="str">
            <v>HELPER</v>
          </cell>
          <cell r="M4556">
            <v>0</v>
          </cell>
          <cell r="N4556">
            <v>101197553510</v>
          </cell>
          <cell r="O4556">
            <v>101197553510</v>
          </cell>
          <cell r="P4556">
            <v>8100245676</v>
          </cell>
        </row>
        <row r="4557">
          <cell r="H4557">
            <v>65973</v>
          </cell>
          <cell r="I4557">
            <v>0</v>
          </cell>
          <cell r="J4557" t="str">
            <v>SURAJ SENDE</v>
          </cell>
          <cell r="K4557" t="str">
            <v>KAILASH SENDE</v>
          </cell>
          <cell r="L4557" t="str">
            <v>HELPER</v>
          </cell>
          <cell r="M4557">
            <v>0</v>
          </cell>
          <cell r="N4557">
            <v>101329423188</v>
          </cell>
          <cell r="O4557">
            <v>101329423188</v>
          </cell>
          <cell r="P4557">
            <v>8100245663</v>
          </cell>
        </row>
        <row r="4558">
          <cell r="H4558">
            <v>65974</v>
          </cell>
          <cell r="I4558">
            <v>0</v>
          </cell>
          <cell r="J4558" t="str">
            <v>JITENDRA</v>
          </cell>
          <cell r="K4558" t="str">
            <v>RAJKUMAR CHODE</v>
          </cell>
          <cell r="L4558" t="str">
            <v>HELPER</v>
          </cell>
          <cell r="M4558">
            <v>0</v>
          </cell>
          <cell r="N4558">
            <v>101326439817</v>
          </cell>
          <cell r="O4558">
            <v>101326439817</v>
          </cell>
          <cell r="P4558">
            <v>8100245599</v>
          </cell>
        </row>
        <row r="4559">
          <cell r="H4559">
            <v>65975</v>
          </cell>
          <cell r="I4559">
            <v>0</v>
          </cell>
          <cell r="J4559" t="str">
            <v>DHARMENDRA KURVETI</v>
          </cell>
          <cell r="K4559" t="str">
            <v>POHAP SINGH KURVETI</v>
          </cell>
          <cell r="L4559" t="str">
            <v>HELPER</v>
          </cell>
          <cell r="M4559">
            <v>0</v>
          </cell>
          <cell r="N4559">
            <v>101326397146</v>
          </cell>
          <cell r="O4559">
            <v>101326397146</v>
          </cell>
          <cell r="P4559">
            <v>8100245689</v>
          </cell>
        </row>
        <row r="4560">
          <cell r="H4560">
            <v>65976</v>
          </cell>
          <cell r="I4560">
            <v>0</v>
          </cell>
          <cell r="J4560" t="str">
            <v>RUPESH KUMAR PANCHE</v>
          </cell>
          <cell r="K4560" t="str">
            <v>BALIKRAM PANCHE</v>
          </cell>
          <cell r="L4560" t="str">
            <v>HELPER</v>
          </cell>
          <cell r="M4560">
            <v>0</v>
          </cell>
          <cell r="N4560">
            <v>100679817778</v>
          </cell>
          <cell r="O4560">
            <v>100679817778</v>
          </cell>
          <cell r="P4560">
            <v>8100245693</v>
          </cell>
        </row>
        <row r="4561">
          <cell r="H4561">
            <v>65977</v>
          </cell>
          <cell r="I4561">
            <v>0</v>
          </cell>
          <cell r="J4561" t="str">
            <v>HOMAN SINGH PANCHESWER</v>
          </cell>
          <cell r="K4561" t="str">
            <v>NOKHE LAL PANCHESWER</v>
          </cell>
          <cell r="L4561" t="str">
            <v>HELPER</v>
          </cell>
          <cell r="M4561">
            <v>0</v>
          </cell>
          <cell r="N4561">
            <v>101324519759</v>
          </cell>
          <cell r="O4561">
            <v>101324519759</v>
          </cell>
          <cell r="P4561">
            <v>8100250679</v>
          </cell>
        </row>
        <row r="4562">
          <cell r="H4562">
            <v>71130</v>
          </cell>
          <cell r="I4562">
            <v>0</v>
          </cell>
          <cell r="J4562" t="str">
            <v>DHARMENDRA BAWNE</v>
          </cell>
          <cell r="K4562" t="str">
            <v>ISHU NATH BAWNE</v>
          </cell>
          <cell r="L4562" t="str">
            <v>COMPUTER OPERATOR</v>
          </cell>
          <cell r="M4562">
            <v>0</v>
          </cell>
          <cell r="N4562">
            <v>101171534730</v>
          </cell>
          <cell r="O4562">
            <v>101171534730</v>
          </cell>
          <cell r="P4562" t="e">
            <v>#N/A</v>
          </cell>
        </row>
        <row r="4563">
          <cell r="H4563">
            <v>70095</v>
          </cell>
          <cell r="I4563">
            <v>0</v>
          </cell>
          <cell r="J4563" t="str">
            <v>VIVEK KUMAR</v>
          </cell>
          <cell r="K4563" t="str">
            <v>GORE LAL</v>
          </cell>
          <cell r="L4563" t="str">
            <v>HELPER</v>
          </cell>
          <cell r="M4563">
            <v>0</v>
          </cell>
          <cell r="N4563">
            <v>101165547657</v>
          </cell>
          <cell r="O4563">
            <v>101165547657</v>
          </cell>
          <cell r="P4563">
            <v>8100291617</v>
          </cell>
        </row>
        <row r="4564">
          <cell r="H4564">
            <v>70103</v>
          </cell>
          <cell r="I4564">
            <v>0</v>
          </cell>
          <cell r="J4564" t="str">
            <v>AJAY KUMAR</v>
          </cell>
          <cell r="K4564" t="str">
            <v>RAJA RAM</v>
          </cell>
          <cell r="L4564" t="str">
            <v>SUB STATION OPERATOR</v>
          </cell>
          <cell r="M4564">
            <v>0</v>
          </cell>
          <cell r="N4564">
            <v>101185206341</v>
          </cell>
          <cell r="O4564">
            <v>101185206341</v>
          </cell>
          <cell r="P4564">
            <v>8100291596</v>
          </cell>
        </row>
        <row r="4565">
          <cell r="H4565">
            <v>70104</v>
          </cell>
          <cell r="I4565">
            <v>0</v>
          </cell>
          <cell r="J4565" t="str">
            <v>GOPAL BARMAN</v>
          </cell>
          <cell r="K4565" t="str">
            <v>ANNI LAL BARMAN</v>
          </cell>
          <cell r="L4565" t="str">
            <v>SUB STATION OPERATOR</v>
          </cell>
          <cell r="M4565">
            <v>0</v>
          </cell>
          <cell r="N4565">
            <v>100154668610</v>
          </cell>
          <cell r="O4565">
            <v>100154668610</v>
          </cell>
          <cell r="P4565">
            <v>8100291576</v>
          </cell>
        </row>
        <row r="4566">
          <cell r="H4566">
            <v>70107</v>
          </cell>
          <cell r="I4566">
            <v>0</v>
          </cell>
          <cell r="J4566" t="str">
            <v>RAJENDRA KUMAR</v>
          </cell>
          <cell r="K4566" t="str">
            <v>RAM CHARAN MEHRA</v>
          </cell>
          <cell r="L4566" t="str">
            <v>SUB STATION OPERATOR</v>
          </cell>
          <cell r="M4566">
            <v>0</v>
          </cell>
          <cell r="N4566">
            <v>101246340884</v>
          </cell>
          <cell r="O4566">
            <v>101246340884</v>
          </cell>
          <cell r="P4566">
            <v>8100291603</v>
          </cell>
        </row>
        <row r="4567">
          <cell r="H4567">
            <v>66904</v>
          </cell>
          <cell r="I4567">
            <v>0</v>
          </cell>
          <cell r="J4567" t="str">
            <v>KRISHNA KUMAR MEHRA</v>
          </cell>
          <cell r="K4567" t="str">
            <v>RAM BOLA</v>
          </cell>
          <cell r="L4567" t="str">
            <v>SUB STATION OPERATOR</v>
          </cell>
          <cell r="M4567">
            <v>0</v>
          </cell>
          <cell r="N4567">
            <v>101233733336</v>
          </cell>
          <cell r="O4567">
            <v>101233733336</v>
          </cell>
          <cell r="P4567">
            <v>8100242231</v>
          </cell>
        </row>
        <row r="4568">
          <cell r="H4568">
            <v>66905</v>
          </cell>
          <cell r="I4568">
            <v>0</v>
          </cell>
          <cell r="J4568" t="str">
            <v>VIJAY RODGE</v>
          </cell>
          <cell r="K4568" t="str">
            <v>JAYPAL RODGE</v>
          </cell>
          <cell r="L4568" t="str">
            <v>SUB STATION OPERATOR</v>
          </cell>
          <cell r="M4568">
            <v>0</v>
          </cell>
          <cell r="N4568">
            <v>100672058288</v>
          </cell>
          <cell r="O4568">
            <v>100672058288</v>
          </cell>
          <cell r="P4568">
            <v>8100242234</v>
          </cell>
        </row>
        <row r="4569">
          <cell r="H4569">
            <v>66906</v>
          </cell>
          <cell r="I4569">
            <v>0</v>
          </cell>
          <cell r="J4569" t="str">
            <v>MANEESH KUMAR CHADAR</v>
          </cell>
          <cell r="K4569" t="str">
            <v>KALU RAM</v>
          </cell>
          <cell r="L4569" t="str">
            <v>SUB STATION OPERATOR</v>
          </cell>
          <cell r="M4569">
            <v>0</v>
          </cell>
          <cell r="N4569">
            <v>101311476804</v>
          </cell>
          <cell r="O4569">
            <v>101311476804</v>
          </cell>
          <cell r="P4569">
            <v>8100242228</v>
          </cell>
        </row>
        <row r="4570">
          <cell r="H4570">
            <v>66907</v>
          </cell>
          <cell r="I4570">
            <v>0</v>
          </cell>
          <cell r="J4570" t="str">
            <v>PREM NARAYAN CHADAR</v>
          </cell>
          <cell r="K4570" t="str">
            <v>HARIHAR PRASAD CHADAR</v>
          </cell>
          <cell r="L4570" t="str">
            <v>HELPER</v>
          </cell>
          <cell r="M4570">
            <v>0</v>
          </cell>
          <cell r="N4570">
            <v>101323995982</v>
          </cell>
          <cell r="O4570">
            <v>101323995982</v>
          </cell>
          <cell r="P4570">
            <v>8100242235</v>
          </cell>
        </row>
        <row r="4571">
          <cell r="H4571">
            <v>52375</v>
          </cell>
          <cell r="I4571">
            <v>0</v>
          </cell>
          <cell r="J4571" t="str">
            <v>INDRA PAL RAJPOOT</v>
          </cell>
          <cell r="K4571" t="str">
            <v>SUNDERLAL RAJPUT</v>
          </cell>
          <cell r="L4571" t="str">
            <v>SECURITY GUARD</v>
          </cell>
          <cell r="M4571" t="str">
            <v>DL/11810/62860</v>
          </cell>
          <cell r="N4571">
            <v>100806945643</v>
          </cell>
          <cell r="O4571">
            <v>100806945643</v>
          </cell>
          <cell r="P4571">
            <v>6715398577</v>
          </cell>
        </row>
        <row r="4572">
          <cell r="H4572">
            <v>57961</v>
          </cell>
          <cell r="I4572">
            <v>0</v>
          </cell>
          <cell r="J4572" t="str">
            <v>DHEERAJ KUMAR SINGH</v>
          </cell>
          <cell r="K4572" t="str">
            <v>CHANDRA BHUSHAN SINGH</v>
          </cell>
          <cell r="L4572" t="str">
            <v>SECURITY GUARD</v>
          </cell>
          <cell r="M4572" t="str">
            <v>DL/11810/70351</v>
          </cell>
          <cell r="N4572">
            <v>100957634463</v>
          </cell>
          <cell r="O4572">
            <v>100957634463</v>
          </cell>
          <cell r="P4572">
            <v>6716055533</v>
          </cell>
        </row>
        <row r="4573">
          <cell r="H4573">
            <v>60439</v>
          </cell>
          <cell r="I4573">
            <v>0</v>
          </cell>
          <cell r="J4573" t="str">
            <v>OMPAL SHARMA</v>
          </cell>
          <cell r="K4573" t="str">
            <v>SHOBHA RAM SHARMA</v>
          </cell>
          <cell r="L4573" t="str">
            <v>SECURITY GUARD</v>
          </cell>
          <cell r="M4573">
            <v>0</v>
          </cell>
          <cell r="N4573">
            <v>101092016777</v>
          </cell>
          <cell r="O4573">
            <v>101092016777</v>
          </cell>
          <cell r="P4573">
            <v>6716536152</v>
          </cell>
        </row>
        <row r="4574">
          <cell r="H4574">
            <v>62559</v>
          </cell>
          <cell r="I4574">
            <v>0</v>
          </cell>
          <cell r="J4574" t="str">
            <v>VIDYANAND PANDEY</v>
          </cell>
          <cell r="K4574" t="str">
            <v>LALAN PANDEY</v>
          </cell>
          <cell r="L4574" t="str">
            <v>SECURITY SUPERVISOR</v>
          </cell>
          <cell r="M4574">
            <v>0</v>
          </cell>
          <cell r="N4574">
            <v>101153244522</v>
          </cell>
          <cell r="O4574">
            <v>101153244522</v>
          </cell>
          <cell r="P4574">
            <v>6717624052</v>
          </cell>
        </row>
        <row r="4575">
          <cell r="H4575">
            <v>63849</v>
          </cell>
          <cell r="I4575">
            <v>0</v>
          </cell>
          <cell r="J4575" t="str">
            <v>NIRMAL KUMAR</v>
          </cell>
          <cell r="K4575" t="str">
            <v>JAGNNATH</v>
          </cell>
          <cell r="L4575" t="str">
            <v>SECURITY GUARD</v>
          </cell>
          <cell r="M4575">
            <v>0</v>
          </cell>
          <cell r="N4575" t="e">
            <v>#N/A</v>
          </cell>
          <cell r="O4575" t="e">
            <v>#N/A</v>
          </cell>
          <cell r="P4575" t="e">
            <v>#N/A</v>
          </cell>
        </row>
        <row r="4576">
          <cell r="H4576">
            <v>64960</v>
          </cell>
          <cell r="I4576">
            <v>0</v>
          </cell>
          <cell r="J4576" t="str">
            <v>MANOJ KUMAR</v>
          </cell>
          <cell r="K4576" t="str">
            <v>LAJJA RAM</v>
          </cell>
          <cell r="L4576" t="str">
            <v>SECURITY SUPERVISOR</v>
          </cell>
          <cell r="M4576">
            <v>0</v>
          </cell>
          <cell r="N4576">
            <v>101264634973</v>
          </cell>
          <cell r="O4576">
            <v>101264634973</v>
          </cell>
          <cell r="P4576">
            <v>6717223314</v>
          </cell>
        </row>
        <row r="4577">
          <cell r="H4577">
            <v>70795</v>
          </cell>
          <cell r="I4577">
            <v>0</v>
          </cell>
          <cell r="J4577" t="str">
            <v>NEERAJ KUMAR TIWARI</v>
          </cell>
          <cell r="K4577" t="str">
            <v>JITENDRA TIWARI</v>
          </cell>
          <cell r="L4577" t="str">
            <v>SECURITY GUARD</v>
          </cell>
          <cell r="M4577">
            <v>0</v>
          </cell>
          <cell r="N4577">
            <v>101371633518</v>
          </cell>
          <cell r="O4577">
            <v>101371633518</v>
          </cell>
          <cell r="P4577">
            <v>6717712057</v>
          </cell>
        </row>
        <row r="4578">
          <cell r="H4578">
            <v>72060</v>
          </cell>
          <cell r="I4578">
            <v>0</v>
          </cell>
          <cell r="J4578" t="str">
            <v>RESHMA</v>
          </cell>
          <cell r="K4578" t="str">
            <v>NOOR MOHAMAD</v>
          </cell>
          <cell r="L4578" t="str">
            <v>LADY GUARD</v>
          </cell>
          <cell r="M4578">
            <v>0</v>
          </cell>
          <cell r="N4578">
            <v>101406845869</v>
          </cell>
          <cell r="O4578">
            <v>101406845869</v>
          </cell>
          <cell r="P4578">
            <v>6717907037</v>
          </cell>
        </row>
        <row r="4579">
          <cell r="H4579">
            <v>73093</v>
          </cell>
          <cell r="I4579">
            <v>0</v>
          </cell>
          <cell r="J4579" t="str">
            <v>PREM KUMAR</v>
          </cell>
          <cell r="K4579" t="str">
            <v>RAJ KUMAR</v>
          </cell>
          <cell r="L4579" t="str">
            <v>SECURITY GUARD</v>
          </cell>
          <cell r="M4579">
            <v>0</v>
          </cell>
          <cell r="N4579">
            <v>101068330404</v>
          </cell>
          <cell r="O4579">
            <v>101068330404</v>
          </cell>
          <cell r="P4579" t="e">
            <v>#N/A</v>
          </cell>
        </row>
        <row r="4580">
          <cell r="H4580">
            <v>73251</v>
          </cell>
          <cell r="I4580">
            <v>0</v>
          </cell>
          <cell r="J4580" t="str">
            <v>SUKHVIR SINGH</v>
          </cell>
          <cell r="K4580" t="str">
            <v>JAWAN SINGH</v>
          </cell>
          <cell r="L4580" t="str">
            <v>SECURITY GUARD</v>
          </cell>
          <cell r="M4580">
            <v>0</v>
          </cell>
          <cell r="N4580">
            <v>101418649387</v>
          </cell>
          <cell r="O4580">
            <v>101418649387</v>
          </cell>
          <cell r="P4580" t="e">
            <v>#N/A</v>
          </cell>
        </row>
        <row r="4581">
          <cell r="H4581">
            <v>73724</v>
          </cell>
          <cell r="I4581">
            <v>0</v>
          </cell>
          <cell r="J4581" t="str">
            <v>PRAMOD KUMAR</v>
          </cell>
          <cell r="K4581" t="str">
            <v>DANI SINGH</v>
          </cell>
          <cell r="L4581" t="str">
            <v>SECURITY GUARD</v>
          </cell>
          <cell r="M4581">
            <v>0</v>
          </cell>
          <cell r="N4581" t="e">
            <v>#N/A</v>
          </cell>
          <cell r="O4581" t="e">
            <v>#N/A</v>
          </cell>
          <cell r="P4581" t="e">
            <v>#N/A</v>
          </cell>
        </row>
        <row r="4582">
          <cell r="H4582" t="str">
            <v>N02905</v>
          </cell>
          <cell r="I4582">
            <v>0</v>
          </cell>
          <cell r="J4582" t="str">
            <v>UDAI VEER SINGH</v>
          </cell>
          <cell r="K4582" t="str">
            <v>SRI BANWARI LAL</v>
          </cell>
          <cell r="L4582" t="str">
            <v>SECURITY GUARD</v>
          </cell>
          <cell r="M4582" t="str">
            <v>DL/11810/55492</v>
          </cell>
          <cell r="N4582">
            <v>100393994188</v>
          </cell>
          <cell r="O4582">
            <v>100393994188</v>
          </cell>
          <cell r="P4582">
            <v>6712130229</v>
          </cell>
        </row>
        <row r="4583">
          <cell r="H4583" t="str">
            <v>N03391</v>
          </cell>
          <cell r="I4583">
            <v>0</v>
          </cell>
          <cell r="J4583" t="str">
            <v>BAHADUR SINGH</v>
          </cell>
          <cell r="K4583" t="str">
            <v>SHRI LAL</v>
          </cell>
          <cell r="L4583" t="str">
            <v>SECURITY GUARD</v>
          </cell>
          <cell r="M4583" t="str">
            <v>DL/11810/60056</v>
          </cell>
          <cell r="N4583">
            <v>100617530691</v>
          </cell>
          <cell r="O4583">
            <v>100617530691</v>
          </cell>
          <cell r="P4583">
            <v>6714682069</v>
          </cell>
        </row>
        <row r="4584">
          <cell r="H4584">
            <v>63586</v>
          </cell>
          <cell r="I4584">
            <v>0</v>
          </cell>
          <cell r="J4584" t="str">
            <v>GOPINATHAN</v>
          </cell>
          <cell r="K4584" t="str">
            <v>KRISHNAN</v>
          </cell>
          <cell r="L4584" t="str">
            <v>SECURITY GUARD</v>
          </cell>
          <cell r="M4584">
            <v>0</v>
          </cell>
          <cell r="N4584">
            <v>100598826142</v>
          </cell>
          <cell r="O4584">
            <v>100598826142</v>
          </cell>
          <cell r="P4584">
            <v>4708175247</v>
          </cell>
        </row>
        <row r="4585">
          <cell r="H4585" t="str">
            <v>KOH648</v>
          </cell>
          <cell r="I4585">
            <v>0</v>
          </cell>
          <cell r="J4585" t="str">
            <v>SHAJIMON V K</v>
          </cell>
          <cell r="K4585">
            <v>0</v>
          </cell>
          <cell r="L4585" t="str">
            <v>SECURITY GUARD</v>
          </cell>
          <cell r="M4585" t="str">
            <v>DL/11810/39960</v>
          </cell>
          <cell r="N4585">
            <v>100346334064</v>
          </cell>
          <cell r="O4585">
            <v>100346334064</v>
          </cell>
          <cell r="P4585">
            <v>4702917112</v>
          </cell>
        </row>
        <row r="4586">
          <cell r="H4586" t="str">
            <v>KOH371</v>
          </cell>
          <cell r="I4586">
            <v>0</v>
          </cell>
          <cell r="J4586" t="str">
            <v>SIMON M S</v>
          </cell>
          <cell r="K4586">
            <v>0</v>
          </cell>
          <cell r="L4586" t="str">
            <v>SECURITY SUPERVISOR</v>
          </cell>
          <cell r="M4586" t="str">
            <v>DL/11810/28176</v>
          </cell>
          <cell r="N4586">
            <v>100356487839</v>
          </cell>
          <cell r="O4586">
            <v>100356487839</v>
          </cell>
          <cell r="P4586">
            <v>4702718821</v>
          </cell>
        </row>
        <row r="4587">
          <cell r="H4587">
            <v>65817</v>
          </cell>
          <cell r="I4587">
            <v>0</v>
          </cell>
          <cell r="J4587" t="str">
            <v>NIRMALA</v>
          </cell>
          <cell r="K4587" t="str">
            <v>GHANSHYAM</v>
          </cell>
          <cell r="L4587" t="str">
            <v>LADY GUARD</v>
          </cell>
          <cell r="M4587">
            <v>0</v>
          </cell>
          <cell r="N4587">
            <v>101147605869</v>
          </cell>
          <cell r="O4587">
            <v>101147605869</v>
          </cell>
          <cell r="P4587">
            <v>6927902167</v>
          </cell>
        </row>
        <row r="4588">
          <cell r="H4588">
            <v>65819</v>
          </cell>
          <cell r="I4588">
            <v>0</v>
          </cell>
          <cell r="J4588" t="str">
            <v>BHAWANI SINGH</v>
          </cell>
          <cell r="K4588" t="str">
            <v>NARPAT SINGH</v>
          </cell>
          <cell r="L4588" t="str">
            <v>SECURITY GUARD</v>
          </cell>
          <cell r="M4588">
            <v>0</v>
          </cell>
          <cell r="N4588">
            <v>101306852813</v>
          </cell>
          <cell r="O4588">
            <v>101306852813</v>
          </cell>
          <cell r="P4588">
            <v>6927902246</v>
          </cell>
        </row>
        <row r="4589">
          <cell r="H4589">
            <v>65822</v>
          </cell>
          <cell r="I4589">
            <v>0</v>
          </cell>
          <cell r="J4589" t="str">
            <v>MINTRAJ</v>
          </cell>
          <cell r="K4589" t="str">
            <v>RAMBHAROSE</v>
          </cell>
          <cell r="L4589" t="str">
            <v>SECURITY GUARD</v>
          </cell>
          <cell r="M4589">
            <v>0</v>
          </cell>
          <cell r="N4589">
            <v>101306852832</v>
          </cell>
          <cell r="O4589">
            <v>101306852832</v>
          </cell>
          <cell r="P4589">
            <v>6927902398</v>
          </cell>
        </row>
        <row r="4590">
          <cell r="H4590">
            <v>65829</v>
          </cell>
          <cell r="I4590">
            <v>0</v>
          </cell>
          <cell r="J4590" t="str">
            <v>BHAIRAV SINGH</v>
          </cell>
          <cell r="K4590" t="str">
            <v>MAN SINGH</v>
          </cell>
          <cell r="L4590" t="str">
            <v>SECURITY SUPERVISOR</v>
          </cell>
          <cell r="M4590">
            <v>0</v>
          </cell>
          <cell r="N4590">
            <v>100679037214</v>
          </cell>
          <cell r="O4590">
            <v>100679037214</v>
          </cell>
          <cell r="P4590">
            <v>6927902669</v>
          </cell>
        </row>
        <row r="4591">
          <cell r="H4591">
            <v>65835</v>
          </cell>
          <cell r="I4591">
            <v>0</v>
          </cell>
          <cell r="J4591" t="str">
            <v>SHYAMLAL YADAV</v>
          </cell>
          <cell r="K4591" t="str">
            <v>RAM BACHAN YADAV</v>
          </cell>
          <cell r="L4591" t="str">
            <v>SECURITY SUPERVISOR</v>
          </cell>
          <cell r="M4591">
            <v>0</v>
          </cell>
          <cell r="N4591">
            <v>101307440411</v>
          </cell>
          <cell r="O4591">
            <v>101307440411</v>
          </cell>
          <cell r="P4591">
            <v>6927902878</v>
          </cell>
        </row>
        <row r="4592">
          <cell r="H4592">
            <v>65838</v>
          </cell>
          <cell r="I4592">
            <v>0</v>
          </cell>
          <cell r="J4592" t="str">
            <v>RAHUL SINGH</v>
          </cell>
          <cell r="K4592" t="str">
            <v>VEER SINGH</v>
          </cell>
          <cell r="L4592" t="str">
            <v>SECURITY SUPERVISOR</v>
          </cell>
          <cell r="M4592">
            <v>0</v>
          </cell>
          <cell r="N4592">
            <v>101307436254</v>
          </cell>
          <cell r="O4592">
            <v>101307436254</v>
          </cell>
          <cell r="P4592">
            <v>6927903023</v>
          </cell>
        </row>
        <row r="4593">
          <cell r="H4593">
            <v>65839</v>
          </cell>
          <cell r="I4593">
            <v>0</v>
          </cell>
          <cell r="J4593" t="str">
            <v>PRADEEP KUMAR SINGH</v>
          </cell>
          <cell r="K4593" t="str">
            <v>HARINAM SINGH</v>
          </cell>
          <cell r="L4593" t="str">
            <v>SECURITY GUARD</v>
          </cell>
          <cell r="M4593">
            <v>0</v>
          </cell>
          <cell r="N4593">
            <v>101159009411</v>
          </cell>
          <cell r="O4593">
            <v>101159009411</v>
          </cell>
          <cell r="P4593">
            <v>6927903053</v>
          </cell>
        </row>
        <row r="4594">
          <cell r="H4594">
            <v>65841</v>
          </cell>
          <cell r="I4594">
            <v>0</v>
          </cell>
          <cell r="J4594" t="str">
            <v>MD ANOWAR HOSSAIN</v>
          </cell>
          <cell r="K4594" t="str">
            <v>JAFIRULISLAM</v>
          </cell>
          <cell r="L4594" t="str">
            <v>SECURITY SUPERVISOR</v>
          </cell>
          <cell r="M4594">
            <v>0</v>
          </cell>
          <cell r="N4594">
            <v>101168298079</v>
          </cell>
          <cell r="O4594">
            <v>101168298079</v>
          </cell>
          <cell r="P4594">
            <v>6927903145</v>
          </cell>
        </row>
        <row r="4595">
          <cell r="H4595">
            <v>65843</v>
          </cell>
          <cell r="I4595">
            <v>0</v>
          </cell>
          <cell r="J4595" t="str">
            <v>RAJESH KUMAR AHIRWAR</v>
          </cell>
          <cell r="K4595" t="str">
            <v>SARMANIYA</v>
          </cell>
          <cell r="L4595" t="str">
            <v>SECURITY GUARD</v>
          </cell>
          <cell r="M4595">
            <v>0</v>
          </cell>
          <cell r="N4595">
            <v>101164314247</v>
          </cell>
          <cell r="O4595">
            <v>101164314247</v>
          </cell>
          <cell r="P4595">
            <v>6927903194</v>
          </cell>
        </row>
        <row r="4596">
          <cell r="H4596">
            <v>65845</v>
          </cell>
          <cell r="I4596">
            <v>0</v>
          </cell>
          <cell r="J4596" t="str">
            <v>BABLU SHARMA</v>
          </cell>
          <cell r="K4596" t="str">
            <v>UDAYRAJ SHARMA</v>
          </cell>
          <cell r="L4596" t="str">
            <v>SECURITY GUARD</v>
          </cell>
          <cell r="M4596">
            <v>0</v>
          </cell>
          <cell r="N4596">
            <v>101166862866</v>
          </cell>
          <cell r="O4596">
            <v>101166862866</v>
          </cell>
          <cell r="P4596">
            <v>6927903256</v>
          </cell>
        </row>
        <row r="4597">
          <cell r="H4597">
            <v>65853</v>
          </cell>
          <cell r="I4597">
            <v>0</v>
          </cell>
          <cell r="J4597" t="str">
            <v>AMIT KUMAR</v>
          </cell>
          <cell r="K4597" t="str">
            <v>VIMAL KUMAR</v>
          </cell>
          <cell r="L4597" t="str">
            <v>SECURITY GUARD</v>
          </cell>
          <cell r="M4597">
            <v>0</v>
          </cell>
          <cell r="N4597">
            <v>101307436249</v>
          </cell>
          <cell r="O4597">
            <v>101307436249</v>
          </cell>
          <cell r="P4597">
            <v>6927903524</v>
          </cell>
        </row>
        <row r="4598">
          <cell r="H4598">
            <v>65858</v>
          </cell>
          <cell r="I4598">
            <v>0</v>
          </cell>
          <cell r="J4598" t="str">
            <v>AMIT KUMAR</v>
          </cell>
          <cell r="K4598" t="str">
            <v>SHRI LAL YADAV</v>
          </cell>
          <cell r="L4598" t="str">
            <v>SECURITY GUARD</v>
          </cell>
          <cell r="M4598">
            <v>0</v>
          </cell>
          <cell r="N4598">
            <v>101306852775</v>
          </cell>
          <cell r="O4598">
            <v>101306852775</v>
          </cell>
          <cell r="P4598">
            <v>6927903718</v>
          </cell>
        </row>
        <row r="4599">
          <cell r="H4599">
            <v>66200</v>
          </cell>
          <cell r="I4599">
            <v>0</v>
          </cell>
          <cell r="J4599" t="str">
            <v>ANURUDDH SINGH</v>
          </cell>
          <cell r="K4599" t="str">
            <v>BHAN PRATAP SINGH</v>
          </cell>
          <cell r="L4599" t="str">
            <v>SECURITY GUARD</v>
          </cell>
          <cell r="M4599">
            <v>0</v>
          </cell>
          <cell r="N4599">
            <v>101306852781</v>
          </cell>
          <cell r="O4599">
            <v>101306852781</v>
          </cell>
          <cell r="P4599">
            <v>6927904050</v>
          </cell>
        </row>
        <row r="4600">
          <cell r="H4600">
            <v>66390</v>
          </cell>
          <cell r="I4600">
            <v>0</v>
          </cell>
          <cell r="J4600" t="str">
            <v>SUKHVIR SINGH</v>
          </cell>
          <cell r="K4600" t="str">
            <v>MILAP SINGH</v>
          </cell>
          <cell r="L4600" t="str">
            <v>SECURITY GUARD</v>
          </cell>
          <cell r="M4600">
            <v>0</v>
          </cell>
          <cell r="N4600">
            <v>100979484936</v>
          </cell>
          <cell r="O4600">
            <v>100979484936</v>
          </cell>
          <cell r="P4600">
            <v>6927876133</v>
          </cell>
        </row>
        <row r="4601">
          <cell r="H4601">
            <v>67462</v>
          </cell>
          <cell r="I4601">
            <v>0</v>
          </cell>
          <cell r="J4601" t="str">
            <v>AJAY SINGH</v>
          </cell>
          <cell r="K4601" t="str">
            <v>MEHRBAN SINGH</v>
          </cell>
          <cell r="L4601" t="str">
            <v>SECURITY GUARD</v>
          </cell>
          <cell r="M4601">
            <v>0</v>
          </cell>
          <cell r="N4601" t="e">
            <v>#N/A</v>
          </cell>
          <cell r="O4601">
            <v>101256656410</v>
          </cell>
          <cell r="P4601" t="e">
            <v>#N/A</v>
          </cell>
        </row>
        <row r="4602">
          <cell r="H4602">
            <v>67677</v>
          </cell>
          <cell r="I4602">
            <v>0</v>
          </cell>
          <cell r="J4602" t="str">
            <v>GAYANENDRA SINGH GAHARWAR</v>
          </cell>
          <cell r="K4602" t="str">
            <v>NARENDRA SINGH GAHARWAR</v>
          </cell>
          <cell r="L4602" t="str">
            <v>SECURITY GUARD</v>
          </cell>
          <cell r="M4602">
            <v>0</v>
          </cell>
          <cell r="N4602">
            <v>101307436283</v>
          </cell>
          <cell r="O4602">
            <v>101307436283</v>
          </cell>
          <cell r="P4602">
            <v>6927943158</v>
          </cell>
        </row>
        <row r="4603">
          <cell r="H4603">
            <v>67680</v>
          </cell>
          <cell r="I4603">
            <v>0</v>
          </cell>
          <cell r="J4603" t="str">
            <v>BHUPENDRA</v>
          </cell>
          <cell r="K4603" t="str">
            <v>BHAGEERATH</v>
          </cell>
          <cell r="L4603" t="str">
            <v>SECURITY GUARD</v>
          </cell>
          <cell r="M4603">
            <v>0</v>
          </cell>
          <cell r="N4603" t="e">
            <v>#N/A</v>
          </cell>
          <cell r="O4603">
            <v>101307436306</v>
          </cell>
          <cell r="P4603">
            <v>6927943255</v>
          </cell>
        </row>
        <row r="4604">
          <cell r="H4604">
            <v>67682</v>
          </cell>
          <cell r="I4604">
            <v>0</v>
          </cell>
          <cell r="J4604" t="str">
            <v>VERJBHAN SINGH</v>
          </cell>
          <cell r="K4604" t="str">
            <v>BHANU PRATAP SINGH</v>
          </cell>
          <cell r="L4604" t="str">
            <v>SECURITY GUARD</v>
          </cell>
          <cell r="M4604">
            <v>0</v>
          </cell>
          <cell r="N4604">
            <v>101340340514</v>
          </cell>
          <cell r="O4604">
            <v>101340340514</v>
          </cell>
          <cell r="P4604">
            <v>6927943282</v>
          </cell>
        </row>
        <row r="4605">
          <cell r="H4605">
            <v>68910</v>
          </cell>
          <cell r="I4605">
            <v>0</v>
          </cell>
          <cell r="J4605" t="str">
            <v>RAMSINGH</v>
          </cell>
          <cell r="K4605" t="str">
            <v>RAMRAJ</v>
          </cell>
          <cell r="L4605" t="str">
            <v>SECURITY SUPERVISOR</v>
          </cell>
          <cell r="M4605">
            <v>0</v>
          </cell>
          <cell r="N4605">
            <v>101176799406</v>
          </cell>
          <cell r="O4605">
            <v>101176799406</v>
          </cell>
          <cell r="P4605">
            <v>6928088935</v>
          </cell>
        </row>
        <row r="4606">
          <cell r="H4606">
            <v>69418</v>
          </cell>
          <cell r="I4606">
            <v>0</v>
          </cell>
          <cell r="J4606" t="str">
            <v>ANKIT</v>
          </cell>
          <cell r="K4606" t="str">
            <v>GAYAPRASAD</v>
          </cell>
          <cell r="L4606" t="str">
            <v>SECURITY GUARD</v>
          </cell>
          <cell r="M4606">
            <v>0</v>
          </cell>
          <cell r="N4606">
            <v>101426989372</v>
          </cell>
          <cell r="O4606">
            <v>101426989372</v>
          </cell>
          <cell r="P4606" t="e">
            <v>#N/A</v>
          </cell>
        </row>
        <row r="4607">
          <cell r="H4607">
            <v>69540</v>
          </cell>
          <cell r="I4607">
            <v>0</v>
          </cell>
          <cell r="J4607" t="str">
            <v>ASHWANI KUMAR</v>
          </cell>
          <cell r="K4607" t="str">
            <v>OMPRAKASH</v>
          </cell>
          <cell r="L4607" t="str">
            <v>SECURITY GUARD</v>
          </cell>
          <cell r="M4607">
            <v>0</v>
          </cell>
          <cell r="N4607">
            <v>101354623961</v>
          </cell>
          <cell r="O4607">
            <v>101354623961</v>
          </cell>
          <cell r="P4607">
            <v>6928159159</v>
          </cell>
        </row>
        <row r="4608">
          <cell r="H4608">
            <v>69545</v>
          </cell>
          <cell r="I4608">
            <v>0</v>
          </cell>
          <cell r="J4608" t="str">
            <v>RAJKUMAR</v>
          </cell>
          <cell r="K4608" t="str">
            <v>HAJARI LAL</v>
          </cell>
          <cell r="L4608" t="str">
            <v>SECURITY GUARD</v>
          </cell>
          <cell r="M4608">
            <v>0</v>
          </cell>
          <cell r="N4608">
            <v>101354623988</v>
          </cell>
          <cell r="O4608">
            <v>101354623988</v>
          </cell>
          <cell r="P4608">
            <v>6928158991</v>
          </cell>
        </row>
        <row r="4609">
          <cell r="H4609">
            <v>69847</v>
          </cell>
          <cell r="I4609">
            <v>0</v>
          </cell>
          <cell r="J4609" t="str">
            <v>VIKRAM SINGH</v>
          </cell>
          <cell r="K4609" t="str">
            <v>RAMCHANDER SINGH</v>
          </cell>
          <cell r="L4609" t="str">
            <v>SECURITY GUARD</v>
          </cell>
          <cell r="M4609">
            <v>0</v>
          </cell>
          <cell r="N4609">
            <v>101356970743</v>
          </cell>
          <cell r="O4609">
            <v>101356970743</v>
          </cell>
          <cell r="P4609">
            <v>6928259192</v>
          </cell>
        </row>
        <row r="4610">
          <cell r="H4610">
            <v>70406</v>
          </cell>
          <cell r="I4610">
            <v>0</v>
          </cell>
          <cell r="J4610" t="str">
            <v>SATYAM SINGH</v>
          </cell>
          <cell r="K4610" t="str">
            <v>JITENDRA SINGH</v>
          </cell>
          <cell r="L4610" t="str">
            <v>SECURITY GUARD</v>
          </cell>
          <cell r="M4610">
            <v>0</v>
          </cell>
          <cell r="N4610" t="e">
            <v>#N/A</v>
          </cell>
          <cell r="O4610">
            <v>101346826608</v>
          </cell>
          <cell r="P4610" t="e">
            <v>#N/A</v>
          </cell>
        </row>
        <row r="4611">
          <cell r="H4611">
            <v>70841</v>
          </cell>
          <cell r="I4611">
            <v>0</v>
          </cell>
          <cell r="J4611" t="str">
            <v>NIRANJAN PRASAD</v>
          </cell>
          <cell r="K4611" t="str">
            <v>HIRA LAL</v>
          </cell>
          <cell r="L4611" t="str">
            <v>ASSIGNMENT MANAGER</v>
          </cell>
          <cell r="M4611">
            <v>0</v>
          </cell>
          <cell r="N4611">
            <v>101357990790</v>
          </cell>
          <cell r="O4611">
            <v>101357990790</v>
          </cell>
          <cell r="P4611">
            <v>6928348420</v>
          </cell>
        </row>
        <row r="4612">
          <cell r="H4612">
            <v>71140</v>
          </cell>
          <cell r="I4612">
            <v>0</v>
          </cell>
          <cell r="J4612" t="str">
            <v>SATENDRA SINGH</v>
          </cell>
          <cell r="K4612" t="str">
            <v>VEER SINGH</v>
          </cell>
          <cell r="L4612" t="str">
            <v>SECURITY GUARD</v>
          </cell>
          <cell r="M4612">
            <v>0</v>
          </cell>
          <cell r="N4612">
            <v>101368590663</v>
          </cell>
          <cell r="O4612">
            <v>101368590663</v>
          </cell>
          <cell r="P4612">
            <v>6928390898</v>
          </cell>
        </row>
        <row r="4613">
          <cell r="H4613">
            <v>71141</v>
          </cell>
          <cell r="I4613">
            <v>0</v>
          </cell>
          <cell r="J4613" t="str">
            <v>RASHMI SHARMA</v>
          </cell>
          <cell r="K4613" t="str">
            <v>MANOJ SHARMA</v>
          </cell>
          <cell r="L4613" t="str">
            <v>LADY GUARD</v>
          </cell>
          <cell r="M4613">
            <v>0</v>
          </cell>
          <cell r="N4613">
            <v>101177028406</v>
          </cell>
          <cell r="O4613">
            <v>101177028406</v>
          </cell>
          <cell r="P4613">
            <v>6928390847</v>
          </cell>
        </row>
        <row r="4614">
          <cell r="H4614">
            <v>71313</v>
          </cell>
          <cell r="I4614">
            <v>0</v>
          </cell>
          <cell r="J4614" t="str">
            <v>AKHILESH KUMAR</v>
          </cell>
          <cell r="K4614" t="str">
            <v>KEDAR NATH</v>
          </cell>
          <cell r="L4614" t="str">
            <v>SECURITY SUPERVISOR</v>
          </cell>
          <cell r="M4614">
            <v>0</v>
          </cell>
          <cell r="N4614">
            <v>101371094169</v>
          </cell>
          <cell r="O4614">
            <v>101371094169</v>
          </cell>
          <cell r="P4614">
            <v>6928510811</v>
          </cell>
        </row>
        <row r="4615">
          <cell r="H4615">
            <v>71619</v>
          </cell>
          <cell r="I4615">
            <v>0</v>
          </cell>
          <cell r="J4615" t="str">
            <v>SANOJ KUMAR</v>
          </cell>
          <cell r="K4615" t="str">
            <v>SOHAN BARI</v>
          </cell>
          <cell r="L4615" t="str">
            <v>SECURITY GUARD</v>
          </cell>
          <cell r="M4615">
            <v>0</v>
          </cell>
          <cell r="N4615">
            <v>101376953248</v>
          </cell>
          <cell r="O4615">
            <v>101376953248</v>
          </cell>
          <cell r="P4615">
            <v>6928520634</v>
          </cell>
        </row>
        <row r="4616">
          <cell r="H4616">
            <v>71620</v>
          </cell>
          <cell r="I4616">
            <v>0</v>
          </cell>
          <cell r="J4616" t="str">
            <v>SANTOSH KUMAR</v>
          </cell>
          <cell r="K4616" t="str">
            <v>GHANSHYAM MANDAL</v>
          </cell>
          <cell r="L4616" t="str">
            <v>SECURITY GUARD</v>
          </cell>
          <cell r="M4616">
            <v>0</v>
          </cell>
          <cell r="N4616">
            <v>101386389357</v>
          </cell>
          <cell r="O4616">
            <v>101386389357</v>
          </cell>
          <cell r="P4616">
            <v>6928520912</v>
          </cell>
        </row>
        <row r="4617">
          <cell r="H4617">
            <v>71621</v>
          </cell>
          <cell r="I4617">
            <v>0</v>
          </cell>
          <cell r="J4617" t="str">
            <v>AJIT KUMAR JHA</v>
          </cell>
          <cell r="K4617" t="str">
            <v>SHILAKANT JHA</v>
          </cell>
          <cell r="L4617" t="str">
            <v>SECURITY GUARD</v>
          </cell>
          <cell r="M4617">
            <v>0</v>
          </cell>
          <cell r="N4617">
            <v>101183659159</v>
          </cell>
          <cell r="O4617">
            <v>101183659159</v>
          </cell>
          <cell r="P4617">
            <v>6928520871</v>
          </cell>
        </row>
        <row r="4618">
          <cell r="H4618">
            <v>71622</v>
          </cell>
          <cell r="I4618">
            <v>0</v>
          </cell>
          <cell r="J4618" t="str">
            <v>ARJUN</v>
          </cell>
          <cell r="K4618" t="str">
            <v>SANTA SHARAN</v>
          </cell>
          <cell r="L4618" t="str">
            <v>SECURITY GUARD</v>
          </cell>
          <cell r="M4618">
            <v>0</v>
          </cell>
          <cell r="N4618">
            <v>100722254867</v>
          </cell>
          <cell r="O4618">
            <v>100722254867</v>
          </cell>
          <cell r="P4618">
            <v>6928520749</v>
          </cell>
        </row>
        <row r="4619">
          <cell r="H4619">
            <v>71817</v>
          </cell>
          <cell r="I4619">
            <v>0</v>
          </cell>
          <cell r="J4619" t="str">
            <v>ANKIT PAL</v>
          </cell>
          <cell r="K4619" t="str">
            <v>RAGHUVEER SINGH</v>
          </cell>
          <cell r="L4619" t="str">
            <v>SECURITY GUARD</v>
          </cell>
          <cell r="M4619">
            <v>0</v>
          </cell>
          <cell r="N4619">
            <v>101256656447</v>
          </cell>
          <cell r="O4619">
            <v>101256656447</v>
          </cell>
          <cell r="P4619">
            <v>6928531956</v>
          </cell>
        </row>
        <row r="4620">
          <cell r="H4620">
            <v>72513</v>
          </cell>
          <cell r="I4620">
            <v>0</v>
          </cell>
          <cell r="J4620" t="str">
            <v>BABU SINGH</v>
          </cell>
          <cell r="K4620" t="str">
            <v>MAN SINGH</v>
          </cell>
          <cell r="L4620" t="str">
            <v>SECURITY GUARD</v>
          </cell>
          <cell r="M4620">
            <v>0</v>
          </cell>
          <cell r="N4620">
            <v>100706190577</v>
          </cell>
          <cell r="O4620">
            <v>100706190577</v>
          </cell>
          <cell r="P4620">
            <v>6928640185</v>
          </cell>
        </row>
        <row r="4621">
          <cell r="H4621">
            <v>73213</v>
          </cell>
          <cell r="I4621">
            <v>0</v>
          </cell>
          <cell r="J4621" t="str">
            <v>SHIVAM SINGH</v>
          </cell>
          <cell r="K4621" t="str">
            <v>VISHVNATH SINGH</v>
          </cell>
          <cell r="L4621" t="str">
            <v>SECURITY GUARD</v>
          </cell>
          <cell r="M4621">
            <v>0</v>
          </cell>
          <cell r="N4621">
            <v>101418466952</v>
          </cell>
          <cell r="O4621">
            <v>101418466952</v>
          </cell>
          <cell r="P4621" t="e">
            <v>#N/A</v>
          </cell>
        </row>
        <row r="4622">
          <cell r="H4622">
            <v>73445</v>
          </cell>
          <cell r="I4622">
            <v>0</v>
          </cell>
          <cell r="J4622" t="str">
            <v>VIKRAM YADAV</v>
          </cell>
          <cell r="K4622" t="str">
            <v>VIRNDDER YADAV</v>
          </cell>
          <cell r="L4622" t="str">
            <v>SECURITY GUARD</v>
          </cell>
          <cell r="M4622">
            <v>0</v>
          </cell>
          <cell r="N4622">
            <v>101418466947</v>
          </cell>
          <cell r="O4622">
            <v>101418466947</v>
          </cell>
          <cell r="P4622" t="e">
            <v>#N/A</v>
          </cell>
        </row>
        <row r="4623">
          <cell r="H4623">
            <v>73610</v>
          </cell>
          <cell r="I4623">
            <v>0</v>
          </cell>
          <cell r="J4623" t="str">
            <v>ANIL KUMAR PANDEY</v>
          </cell>
          <cell r="K4623" t="str">
            <v>GAYA PRASAD</v>
          </cell>
          <cell r="L4623" t="str">
            <v>SECURITY GUARD</v>
          </cell>
          <cell r="M4623">
            <v>0</v>
          </cell>
          <cell r="N4623" t="e">
            <v>#N/A</v>
          </cell>
          <cell r="O4623">
            <v>101351865224</v>
          </cell>
          <cell r="P4623" t="e">
            <v>#N/A</v>
          </cell>
        </row>
        <row r="4624">
          <cell r="H4624">
            <v>73612</v>
          </cell>
          <cell r="I4624">
            <v>0</v>
          </cell>
          <cell r="J4624" t="str">
            <v>SHIV KUMAR YADAV</v>
          </cell>
          <cell r="K4624" t="str">
            <v>JITENDRA KUMAR YADAV</v>
          </cell>
          <cell r="L4624" t="str">
            <v>SECURITY GUARD</v>
          </cell>
          <cell r="M4624">
            <v>0</v>
          </cell>
          <cell r="N4624" t="e">
            <v>#N/A</v>
          </cell>
          <cell r="O4624">
            <v>101424148964</v>
          </cell>
          <cell r="P4624" t="e">
            <v>#N/A</v>
          </cell>
        </row>
        <row r="4625">
          <cell r="H4625">
            <v>73613</v>
          </cell>
          <cell r="I4625">
            <v>0</v>
          </cell>
          <cell r="J4625" t="str">
            <v>SATYA PRAKASH</v>
          </cell>
          <cell r="K4625" t="str">
            <v>MAHENDRA KUMAR AWASTHI</v>
          </cell>
          <cell r="L4625" t="str">
            <v>SECURITY GUARD</v>
          </cell>
          <cell r="M4625">
            <v>0</v>
          </cell>
          <cell r="N4625" t="e">
            <v>#N/A</v>
          </cell>
          <cell r="O4625">
            <v>100610325907</v>
          </cell>
          <cell r="P4625" t="e">
            <v>#N/A</v>
          </cell>
        </row>
        <row r="4626">
          <cell r="H4626" t="str">
            <v>KH1000</v>
          </cell>
          <cell r="I4626">
            <v>0</v>
          </cell>
          <cell r="J4626" t="str">
            <v>IBRAHIM. C. V.</v>
          </cell>
          <cell r="K4626" t="str">
            <v>C. V. PACKER KOYA</v>
          </cell>
          <cell r="L4626" t="str">
            <v>SECURITY GUARD</v>
          </cell>
          <cell r="M4626" t="str">
            <v>DL/11810/57642</v>
          </cell>
          <cell r="N4626">
            <v>100166611256</v>
          </cell>
          <cell r="O4626">
            <v>100166611256</v>
          </cell>
          <cell r="P4626">
            <v>4707466076</v>
          </cell>
        </row>
        <row r="4627">
          <cell r="H4627" t="str">
            <v>KH1015</v>
          </cell>
          <cell r="I4627">
            <v>0</v>
          </cell>
          <cell r="J4627" t="str">
            <v>RAJU. K. G</v>
          </cell>
          <cell r="K4627" t="str">
            <v>GEORGE</v>
          </cell>
          <cell r="L4627" t="str">
            <v>SECURITY GUARD</v>
          </cell>
          <cell r="M4627" t="str">
            <v>DL/11810/58678</v>
          </cell>
          <cell r="N4627">
            <v>100299201979</v>
          </cell>
          <cell r="O4627">
            <v>100299201979</v>
          </cell>
          <cell r="P4627">
            <v>4707515163</v>
          </cell>
        </row>
        <row r="4628">
          <cell r="H4628">
            <v>68235</v>
          </cell>
          <cell r="I4628">
            <v>0</v>
          </cell>
          <cell r="J4628" t="str">
            <v>GOUTAM MONDAL</v>
          </cell>
          <cell r="K4628" t="str">
            <v>TAPAN MONDAL</v>
          </cell>
          <cell r="L4628" t="str">
            <v>SECURITY GUARD</v>
          </cell>
          <cell r="M4628">
            <v>0</v>
          </cell>
          <cell r="N4628">
            <v>101320009748</v>
          </cell>
          <cell r="O4628">
            <v>101320009748</v>
          </cell>
          <cell r="P4628">
            <v>4116547766</v>
          </cell>
        </row>
        <row r="4629">
          <cell r="H4629">
            <v>68237</v>
          </cell>
          <cell r="I4629">
            <v>0</v>
          </cell>
          <cell r="J4629" t="str">
            <v>ISRARUL HAQUE MONDAL</v>
          </cell>
          <cell r="K4629" t="str">
            <v>MONAYEM HAQUE MONDAL</v>
          </cell>
          <cell r="L4629" t="str">
            <v>SECURITY GUARD</v>
          </cell>
          <cell r="M4629">
            <v>0</v>
          </cell>
          <cell r="N4629">
            <v>101320009753</v>
          </cell>
          <cell r="O4629">
            <v>101320009753</v>
          </cell>
          <cell r="P4629">
            <v>4116547773</v>
          </cell>
        </row>
        <row r="4630">
          <cell r="H4630">
            <v>68443</v>
          </cell>
          <cell r="I4630">
            <v>0</v>
          </cell>
          <cell r="J4630" t="str">
            <v>SOURAV MALLICK</v>
          </cell>
          <cell r="K4630" t="str">
            <v>SWAPAN MALLICK</v>
          </cell>
          <cell r="L4630" t="str">
            <v>SECURITY GUARD</v>
          </cell>
          <cell r="M4630">
            <v>0</v>
          </cell>
          <cell r="N4630">
            <v>101323798273</v>
          </cell>
          <cell r="O4630">
            <v>101323798273</v>
          </cell>
          <cell r="P4630">
            <v>4113095871</v>
          </cell>
        </row>
        <row r="4631">
          <cell r="H4631">
            <v>68444</v>
          </cell>
          <cell r="I4631">
            <v>0</v>
          </cell>
          <cell r="J4631" t="str">
            <v>ABHIJIT ROY</v>
          </cell>
          <cell r="K4631" t="str">
            <v>SHYAMAPADA ROY</v>
          </cell>
          <cell r="L4631" t="str">
            <v>SECURITY GUARD</v>
          </cell>
          <cell r="M4631">
            <v>0</v>
          </cell>
          <cell r="N4631">
            <v>101323799914</v>
          </cell>
          <cell r="O4631">
            <v>101323799914</v>
          </cell>
          <cell r="P4631">
            <v>4113096071</v>
          </cell>
        </row>
        <row r="4632">
          <cell r="H4632">
            <v>68446</v>
          </cell>
          <cell r="I4632">
            <v>0</v>
          </cell>
          <cell r="J4632" t="str">
            <v>HARA DHAN NAG</v>
          </cell>
          <cell r="K4632" t="str">
            <v>GOPAL CHANDRA NAG</v>
          </cell>
          <cell r="L4632" t="str">
            <v>SECURITY GUARD</v>
          </cell>
          <cell r="M4632">
            <v>0</v>
          </cell>
          <cell r="N4632">
            <v>100165654647</v>
          </cell>
          <cell r="O4632">
            <v>100165654647</v>
          </cell>
          <cell r="P4632">
            <v>4113308762</v>
          </cell>
        </row>
        <row r="4633">
          <cell r="H4633">
            <v>68447</v>
          </cell>
          <cell r="I4633">
            <v>0</v>
          </cell>
          <cell r="J4633" t="str">
            <v>ASHIM KUMAR KUNDU</v>
          </cell>
          <cell r="K4633" t="str">
            <v>MAHADEB KUNDU</v>
          </cell>
          <cell r="L4633" t="str">
            <v>SECURITY GUARD</v>
          </cell>
          <cell r="M4633">
            <v>0</v>
          </cell>
          <cell r="N4633">
            <v>101323801486</v>
          </cell>
          <cell r="O4633">
            <v>101323801486</v>
          </cell>
          <cell r="P4633">
            <v>4108836396</v>
          </cell>
        </row>
        <row r="4634">
          <cell r="H4634">
            <v>68736</v>
          </cell>
          <cell r="I4634">
            <v>0</v>
          </cell>
          <cell r="J4634" t="str">
            <v>TARUN HAZRA</v>
          </cell>
          <cell r="K4634" t="str">
            <v>H GANESH HAZRA</v>
          </cell>
          <cell r="L4634" t="str">
            <v>SECURITY GUARD</v>
          </cell>
          <cell r="M4634">
            <v>0</v>
          </cell>
          <cell r="N4634">
            <v>101320009769</v>
          </cell>
          <cell r="O4634">
            <v>101320009769</v>
          </cell>
          <cell r="P4634">
            <v>4116547781</v>
          </cell>
        </row>
        <row r="4635">
          <cell r="H4635">
            <v>68737</v>
          </cell>
          <cell r="I4635">
            <v>0</v>
          </cell>
          <cell r="J4635" t="str">
            <v>ASROR HUSSAIN DAFEDDAR</v>
          </cell>
          <cell r="K4635" t="str">
            <v>LT ABDUL KASEM DAFEDAR</v>
          </cell>
          <cell r="L4635" t="str">
            <v>SECURITY GUARD</v>
          </cell>
          <cell r="M4635">
            <v>0</v>
          </cell>
          <cell r="N4635">
            <v>101320009776</v>
          </cell>
          <cell r="O4635">
            <v>101320009776</v>
          </cell>
          <cell r="P4635">
            <v>4116547805</v>
          </cell>
        </row>
        <row r="4636">
          <cell r="H4636">
            <v>68084</v>
          </cell>
          <cell r="I4636">
            <v>0</v>
          </cell>
          <cell r="J4636" t="str">
            <v>JITENDER KUMAR</v>
          </cell>
          <cell r="K4636" t="str">
            <v>GOPAL DAS GANDHI</v>
          </cell>
          <cell r="L4636" t="str">
            <v>UNSKILLED</v>
          </cell>
          <cell r="M4636">
            <v>0</v>
          </cell>
          <cell r="N4636">
            <v>101218243088</v>
          </cell>
          <cell r="O4636">
            <v>101218243088</v>
          </cell>
          <cell r="P4636">
            <v>6928093791</v>
          </cell>
        </row>
        <row r="4637">
          <cell r="H4637">
            <v>68085</v>
          </cell>
          <cell r="I4637">
            <v>0</v>
          </cell>
          <cell r="J4637" t="str">
            <v>RAJESH KUMAR</v>
          </cell>
          <cell r="K4637" t="str">
            <v>RAMACHAL</v>
          </cell>
          <cell r="L4637" t="str">
            <v>UNSKILLED</v>
          </cell>
          <cell r="M4637">
            <v>0</v>
          </cell>
          <cell r="N4637">
            <v>101176623217</v>
          </cell>
          <cell r="O4637">
            <v>101176623217</v>
          </cell>
          <cell r="P4637">
            <v>6928093813</v>
          </cell>
        </row>
        <row r="4638">
          <cell r="H4638">
            <v>68086</v>
          </cell>
          <cell r="I4638">
            <v>0</v>
          </cell>
          <cell r="J4638" t="str">
            <v>SHIKHA KUMARI</v>
          </cell>
          <cell r="K4638" t="str">
            <v>SUSHIL KUMAR</v>
          </cell>
          <cell r="L4638" t="str">
            <v>SKILLED</v>
          </cell>
          <cell r="M4638">
            <v>0</v>
          </cell>
          <cell r="N4638">
            <v>101176637252</v>
          </cell>
          <cell r="O4638">
            <v>101176637252</v>
          </cell>
          <cell r="P4638">
            <v>6928093837</v>
          </cell>
        </row>
        <row r="4639">
          <cell r="H4639">
            <v>69379</v>
          </cell>
          <cell r="I4639">
            <v>0</v>
          </cell>
          <cell r="J4639" t="str">
            <v>SUNITA</v>
          </cell>
          <cell r="K4639" t="str">
            <v>DEVENDER</v>
          </cell>
          <cell r="L4639" t="str">
            <v>HIGH SKILLED</v>
          </cell>
          <cell r="M4639">
            <v>0</v>
          </cell>
          <cell r="N4639">
            <v>101203068378</v>
          </cell>
          <cell r="O4639">
            <v>101203068378</v>
          </cell>
          <cell r="P4639">
            <v>6928222565</v>
          </cell>
        </row>
        <row r="4640">
          <cell r="H4640">
            <v>69380</v>
          </cell>
          <cell r="I4640">
            <v>0</v>
          </cell>
          <cell r="J4640" t="str">
            <v>SEEMA RANI</v>
          </cell>
          <cell r="K4640" t="str">
            <v>JOGI RAM</v>
          </cell>
          <cell r="L4640" t="str">
            <v>HIGH SKILLED</v>
          </cell>
          <cell r="M4640">
            <v>0</v>
          </cell>
          <cell r="N4640">
            <v>101221443651</v>
          </cell>
          <cell r="O4640">
            <v>101221443651</v>
          </cell>
          <cell r="P4640">
            <v>6928222594</v>
          </cell>
        </row>
        <row r="4641">
          <cell r="H4641">
            <v>67433</v>
          </cell>
          <cell r="I4641">
            <v>0</v>
          </cell>
          <cell r="J4641" t="str">
            <v>ARVIND</v>
          </cell>
          <cell r="K4641" t="str">
            <v>RAMEHAR</v>
          </cell>
          <cell r="L4641" t="str">
            <v>SKILLED</v>
          </cell>
          <cell r="M4641">
            <v>0</v>
          </cell>
          <cell r="N4641">
            <v>101329623217</v>
          </cell>
          <cell r="O4641">
            <v>101329623217</v>
          </cell>
          <cell r="P4641">
            <v>6928125707</v>
          </cell>
        </row>
        <row r="4642">
          <cell r="H4642">
            <v>69020</v>
          </cell>
          <cell r="I4642">
            <v>0</v>
          </cell>
          <cell r="J4642" t="str">
            <v>PARTAP SINGH</v>
          </cell>
          <cell r="K4642" t="str">
            <v>KISHAN LAL</v>
          </cell>
          <cell r="L4642" t="str">
            <v>UNSKILLED</v>
          </cell>
          <cell r="M4642" t="str">
            <v>PUNB0HGB001</v>
          </cell>
          <cell r="N4642">
            <v>101339281484</v>
          </cell>
          <cell r="O4642">
            <v>101339281484</v>
          </cell>
          <cell r="P4642">
            <v>6928222626</v>
          </cell>
        </row>
        <row r="4643">
          <cell r="H4643">
            <v>72783</v>
          </cell>
          <cell r="I4643">
            <v>0</v>
          </cell>
          <cell r="J4643" t="str">
            <v>RAM SINGH</v>
          </cell>
          <cell r="K4643" t="str">
            <v>CHOTU RAM</v>
          </cell>
          <cell r="L4643" t="str">
            <v>UNSKILLED</v>
          </cell>
          <cell r="M4643">
            <v>0</v>
          </cell>
          <cell r="N4643">
            <v>101426049557</v>
          </cell>
          <cell r="O4643">
            <v>101426049557</v>
          </cell>
          <cell r="P4643" t="e">
            <v>#N/A</v>
          </cell>
        </row>
        <row r="4644">
          <cell r="H4644">
            <v>72784</v>
          </cell>
          <cell r="I4644">
            <v>0</v>
          </cell>
          <cell r="J4644" t="str">
            <v>SANTLAL</v>
          </cell>
          <cell r="K4644" t="str">
            <v>NEKI RAM</v>
          </cell>
          <cell r="L4644" t="str">
            <v>UNSKILLED</v>
          </cell>
          <cell r="M4644">
            <v>0</v>
          </cell>
          <cell r="N4644">
            <v>101426989364</v>
          </cell>
          <cell r="O4644">
            <v>101426989364</v>
          </cell>
          <cell r="P4644" t="e">
            <v>#N/A</v>
          </cell>
        </row>
        <row r="4645">
          <cell r="H4645">
            <v>72785</v>
          </cell>
          <cell r="I4645">
            <v>0</v>
          </cell>
          <cell r="J4645" t="str">
            <v>RAKESH KUMAR</v>
          </cell>
          <cell r="K4645" t="str">
            <v>SATYAVIR</v>
          </cell>
          <cell r="L4645" t="str">
            <v>UNSKILLED</v>
          </cell>
          <cell r="M4645">
            <v>0</v>
          </cell>
          <cell r="N4645">
            <v>101426049779</v>
          </cell>
          <cell r="O4645">
            <v>101426049779</v>
          </cell>
          <cell r="P4645" t="e">
            <v>#N/A</v>
          </cell>
        </row>
        <row r="4646">
          <cell r="H4646">
            <v>68098</v>
          </cell>
          <cell r="I4646">
            <v>0</v>
          </cell>
          <cell r="J4646" t="str">
            <v>REENA RANI</v>
          </cell>
          <cell r="K4646" t="str">
            <v>SUNIL KUMAR</v>
          </cell>
          <cell r="L4646" t="str">
            <v>SKILLED-III</v>
          </cell>
          <cell r="M4646">
            <v>0</v>
          </cell>
          <cell r="N4646">
            <v>101329637313</v>
          </cell>
          <cell r="O4646">
            <v>101329637313</v>
          </cell>
          <cell r="P4646">
            <v>6928125754</v>
          </cell>
        </row>
        <row r="4647">
          <cell r="H4647">
            <v>68099</v>
          </cell>
          <cell r="I4647">
            <v>0</v>
          </cell>
          <cell r="J4647" t="str">
            <v>RAJENDER KUMAR</v>
          </cell>
          <cell r="K4647" t="str">
            <v>PREM SINGH</v>
          </cell>
          <cell r="L4647" t="str">
            <v>SKILLED-III</v>
          </cell>
          <cell r="M4647" t="str">
            <v>BKDN0711151</v>
          </cell>
          <cell r="N4647">
            <v>101205001774</v>
          </cell>
          <cell r="O4647">
            <v>101205001774</v>
          </cell>
          <cell r="P4647">
            <v>6928088887</v>
          </cell>
        </row>
        <row r="4648">
          <cell r="H4648">
            <v>68100</v>
          </cell>
          <cell r="I4648">
            <v>0</v>
          </cell>
          <cell r="J4648" t="str">
            <v>NAVEEN SINGH</v>
          </cell>
          <cell r="K4648" t="str">
            <v>AZAD SINGH</v>
          </cell>
          <cell r="L4648" t="str">
            <v>SKILLED-I</v>
          </cell>
          <cell r="M4648">
            <v>0</v>
          </cell>
          <cell r="N4648">
            <v>101244925031</v>
          </cell>
          <cell r="O4648">
            <v>101244925031</v>
          </cell>
          <cell r="P4648">
            <v>6928092658</v>
          </cell>
        </row>
        <row r="4649">
          <cell r="H4649">
            <v>68101</v>
          </cell>
          <cell r="I4649">
            <v>0</v>
          </cell>
          <cell r="J4649" t="str">
            <v>INDER KUMAR</v>
          </cell>
          <cell r="K4649" t="str">
            <v>RANJEET SINGH</v>
          </cell>
          <cell r="L4649" t="str">
            <v>SKILLED-III</v>
          </cell>
          <cell r="M4649">
            <v>0</v>
          </cell>
          <cell r="N4649">
            <v>101221444602</v>
          </cell>
          <cell r="O4649">
            <v>101221444602</v>
          </cell>
          <cell r="P4649">
            <v>6928090570</v>
          </cell>
        </row>
        <row r="4650">
          <cell r="H4650">
            <v>68102</v>
          </cell>
          <cell r="I4650">
            <v>0</v>
          </cell>
          <cell r="J4650" t="str">
            <v>SANDEEP KUMAR</v>
          </cell>
          <cell r="K4650" t="str">
            <v>RAMKUMAR</v>
          </cell>
          <cell r="L4650" t="str">
            <v>UNSKILLED</v>
          </cell>
          <cell r="M4650">
            <v>0</v>
          </cell>
          <cell r="N4650">
            <v>101208061011</v>
          </cell>
          <cell r="O4650">
            <v>101208061011</v>
          </cell>
          <cell r="P4650">
            <v>6928092964</v>
          </cell>
        </row>
        <row r="4651">
          <cell r="H4651">
            <v>68103</v>
          </cell>
          <cell r="I4651">
            <v>0</v>
          </cell>
          <cell r="J4651" t="str">
            <v>AMIT SANGWAN</v>
          </cell>
          <cell r="K4651" t="str">
            <v>JAIBHAGWAN SANGWAN</v>
          </cell>
          <cell r="L4651" t="str">
            <v>SKILLED-I</v>
          </cell>
          <cell r="M4651">
            <v>0</v>
          </cell>
          <cell r="N4651">
            <v>101244926452</v>
          </cell>
          <cell r="O4651">
            <v>101244926452</v>
          </cell>
          <cell r="P4651">
            <v>6928092843</v>
          </cell>
        </row>
        <row r="4652">
          <cell r="H4652">
            <v>68106</v>
          </cell>
          <cell r="I4652">
            <v>0</v>
          </cell>
          <cell r="J4652" t="str">
            <v>SUKHVINDER</v>
          </cell>
          <cell r="K4652" t="str">
            <v>JAINPAL</v>
          </cell>
          <cell r="L4652" t="str">
            <v>UNSKILLED</v>
          </cell>
          <cell r="M4652">
            <v>0</v>
          </cell>
          <cell r="N4652">
            <v>101250389225</v>
          </cell>
          <cell r="O4652">
            <v>101250389225</v>
          </cell>
          <cell r="P4652">
            <v>6928125849</v>
          </cell>
        </row>
        <row r="4653">
          <cell r="H4653">
            <v>68107</v>
          </cell>
          <cell r="I4653">
            <v>0</v>
          </cell>
          <cell r="J4653" t="str">
            <v>BALJEET</v>
          </cell>
          <cell r="K4653" t="str">
            <v>SATBIR</v>
          </cell>
          <cell r="L4653" t="str">
            <v>UNSKILLED</v>
          </cell>
          <cell r="M4653">
            <v>0</v>
          </cell>
          <cell r="N4653">
            <v>101159558914</v>
          </cell>
          <cell r="O4653">
            <v>101159558914</v>
          </cell>
          <cell r="P4653">
            <v>6928093101</v>
          </cell>
        </row>
        <row r="4654">
          <cell r="H4654">
            <v>68108</v>
          </cell>
          <cell r="I4654">
            <v>0</v>
          </cell>
          <cell r="J4654" t="str">
            <v>MANISH</v>
          </cell>
          <cell r="K4654" t="str">
            <v>BALBIR SINGH</v>
          </cell>
          <cell r="L4654" t="str">
            <v>SKILLED-I</v>
          </cell>
          <cell r="M4654">
            <v>0</v>
          </cell>
          <cell r="N4654">
            <v>101215156968</v>
          </cell>
          <cell r="O4654">
            <v>101215156968</v>
          </cell>
          <cell r="P4654">
            <v>6928092857</v>
          </cell>
        </row>
        <row r="4655">
          <cell r="H4655">
            <v>68109</v>
          </cell>
          <cell r="I4655">
            <v>0</v>
          </cell>
          <cell r="J4655" t="str">
            <v>VINOD</v>
          </cell>
          <cell r="K4655" t="str">
            <v>MAHENDER SINGH</v>
          </cell>
          <cell r="L4655" t="str">
            <v>UNSKILLED</v>
          </cell>
          <cell r="M4655">
            <v>0</v>
          </cell>
          <cell r="N4655">
            <v>101317401575</v>
          </cell>
          <cell r="O4655">
            <v>101317401575</v>
          </cell>
          <cell r="P4655">
            <v>6928093276</v>
          </cell>
        </row>
        <row r="4656">
          <cell r="H4656">
            <v>68110</v>
          </cell>
          <cell r="I4656">
            <v>0</v>
          </cell>
          <cell r="J4656" t="str">
            <v>SANDEEP SINGH</v>
          </cell>
          <cell r="K4656" t="str">
            <v>DALJIT SINGH</v>
          </cell>
          <cell r="L4656" t="str">
            <v>SKILLED-III</v>
          </cell>
          <cell r="M4656">
            <v>0</v>
          </cell>
          <cell r="N4656">
            <v>100966363247</v>
          </cell>
          <cell r="O4656">
            <v>100966363247</v>
          </cell>
          <cell r="P4656">
            <v>6928092581</v>
          </cell>
        </row>
        <row r="4657">
          <cell r="H4657">
            <v>68111</v>
          </cell>
          <cell r="I4657">
            <v>0</v>
          </cell>
          <cell r="J4657" t="str">
            <v>KAMLESH DAHYA</v>
          </cell>
          <cell r="K4657" t="str">
            <v>BALBIR SINGH</v>
          </cell>
          <cell r="L4657" t="str">
            <v>SKILLED-III</v>
          </cell>
          <cell r="M4657">
            <v>0</v>
          </cell>
          <cell r="N4657">
            <v>101244926447</v>
          </cell>
          <cell r="O4657">
            <v>101244926447</v>
          </cell>
          <cell r="P4657">
            <v>6928092598</v>
          </cell>
        </row>
        <row r="4658">
          <cell r="H4658">
            <v>68112</v>
          </cell>
          <cell r="I4658">
            <v>0</v>
          </cell>
          <cell r="J4658" t="str">
            <v>PARVEEN</v>
          </cell>
          <cell r="K4658" t="str">
            <v>PIRTHVI</v>
          </cell>
          <cell r="L4658" t="str">
            <v>UNSKILLED</v>
          </cell>
          <cell r="M4658">
            <v>0</v>
          </cell>
          <cell r="N4658">
            <v>101203068867</v>
          </cell>
          <cell r="O4658">
            <v>101203068867</v>
          </cell>
          <cell r="P4658">
            <v>6928093299</v>
          </cell>
        </row>
        <row r="4659">
          <cell r="H4659">
            <v>68113</v>
          </cell>
          <cell r="I4659">
            <v>0</v>
          </cell>
          <cell r="J4659" t="str">
            <v>SUNIL KUMAR</v>
          </cell>
          <cell r="K4659" t="str">
            <v>HERDAYAL</v>
          </cell>
          <cell r="L4659" t="str">
            <v>UNSKILLED</v>
          </cell>
          <cell r="M4659">
            <v>0</v>
          </cell>
          <cell r="N4659">
            <v>101205003218</v>
          </cell>
          <cell r="O4659">
            <v>101205003218</v>
          </cell>
          <cell r="P4659">
            <v>6928093311</v>
          </cell>
        </row>
        <row r="4660">
          <cell r="H4660">
            <v>68118</v>
          </cell>
          <cell r="I4660">
            <v>0</v>
          </cell>
          <cell r="J4660" t="str">
            <v>SEEMA SAINI</v>
          </cell>
          <cell r="K4660" t="str">
            <v>DEERAJ SAINI</v>
          </cell>
          <cell r="L4660" t="str">
            <v>UNSKILLED-II</v>
          </cell>
          <cell r="M4660">
            <v>0</v>
          </cell>
          <cell r="N4660">
            <v>101317401581</v>
          </cell>
          <cell r="O4660">
            <v>101317401581</v>
          </cell>
          <cell r="P4660">
            <v>6928093325</v>
          </cell>
        </row>
        <row r="4661">
          <cell r="H4661">
            <v>68120</v>
          </cell>
          <cell r="I4661">
            <v>0</v>
          </cell>
          <cell r="J4661" t="str">
            <v>RAJKUMAR</v>
          </cell>
          <cell r="K4661" t="str">
            <v>AJAYPAL</v>
          </cell>
          <cell r="L4661" t="str">
            <v>UNSKILLED-II</v>
          </cell>
          <cell r="M4661">
            <v>0</v>
          </cell>
          <cell r="N4661">
            <v>101317401599</v>
          </cell>
          <cell r="O4661">
            <v>101317401599</v>
          </cell>
          <cell r="P4661">
            <v>6928093340</v>
          </cell>
        </row>
        <row r="4662">
          <cell r="H4662">
            <v>68121</v>
          </cell>
          <cell r="I4662">
            <v>0</v>
          </cell>
          <cell r="J4662" t="str">
            <v>SUNITA</v>
          </cell>
          <cell r="K4662" t="str">
            <v>KARAN SINGH</v>
          </cell>
          <cell r="L4662" t="str">
            <v>SKILLED</v>
          </cell>
          <cell r="M4662">
            <v>0</v>
          </cell>
          <cell r="N4662">
            <v>101317359473</v>
          </cell>
          <cell r="O4662">
            <v>101317359473</v>
          </cell>
          <cell r="P4662">
            <v>6928088464</v>
          </cell>
        </row>
        <row r="4663">
          <cell r="H4663">
            <v>68122</v>
          </cell>
          <cell r="I4663">
            <v>0</v>
          </cell>
          <cell r="J4663" t="str">
            <v>AJIT YADAV</v>
          </cell>
          <cell r="K4663" t="str">
            <v>SHER SINGH YADAV</v>
          </cell>
          <cell r="L4663" t="str">
            <v>SKILLED</v>
          </cell>
          <cell r="M4663">
            <v>0</v>
          </cell>
          <cell r="N4663">
            <v>101317359487</v>
          </cell>
          <cell r="O4663">
            <v>101317359487</v>
          </cell>
          <cell r="P4663">
            <v>6928088484</v>
          </cell>
        </row>
        <row r="4664">
          <cell r="H4664">
            <v>68124</v>
          </cell>
          <cell r="I4664">
            <v>0</v>
          </cell>
          <cell r="J4664" t="str">
            <v>ANJU DEVI</v>
          </cell>
          <cell r="K4664" t="str">
            <v>ROHTAS YADAV</v>
          </cell>
          <cell r="L4664" t="str">
            <v>SKILLED</v>
          </cell>
          <cell r="M4664">
            <v>0</v>
          </cell>
          <cell r="N4664">
            <v>101317468747</v>
          </cell>
          <cell r="O4664">
            <v>101317468747</v>
          </cell>
          <cell r="P4664">
            <v>6928088871</v>
          </cell>
        </row>
        <row r="4665">
          <cell r="H4665">
            <v>68125</v>
          </cell>
          <cell r="I4665">
            <v>0</v>
          </cell>
          <cell r="J4665" t="str">
            <v>NARESH KUMAR</v>
          </cell>
          <cell r="K4665" t="str">
            <v>SITARAM</v>
          </cell>
          <cell r="L4665" t="str">
            <v>UNSKILLED-II</v>
          </cell>
          <cell r="M4665">
            <v>0</v>
          </cell>
          <cell r="N4665">
            <v>101177002047</v>
          </cell>
          <cell r="O4665">
            <v>101177002047</v>
          </cell>
          <cell r="P4665">
            <v>6928093533</v>
          </cell>
        </row>
        <row r="4666">
          <cell r="H4666">
            <v>68126</v>
          </cell>
          <cell r="I4666">
            <v>0</v>
          </cell>
          <cell r="J4666" t="str">
            <v>SATBIR</v>
          </cell>
          <cell r="K4666" t="str">
            <v>SULHAR MAL</v>
          </cell>
          <cell r="L4666" t="str">
            <v>UNSKILLED-II</v>
          </cell>
          <cell r="M4666">
            <v>0</v>
          </cell>
          <cell r="N4666">
            <v>100624897674</v>
          </cell>
          <cell r="O4666">
            <v>100624897674</v>
          </cell>
          <cell r="P4666">
            <v>6928093548</v>
          </cell>
        </row>
        <row r="4667">
          <cell r="H4667">
            <v>68127</v>
          </cell>
          <cell r="I4667">
            <v>0</v>
          </cell>
          <cell r="J4667" t="str">
            <v>RAHUL YADAV</v>
          </cell>
          <cell r="K4667" t="str">
            <v>BIKRAM SINGH</v>
          </cell>
          <cell r="L4667" t="str">
            <v>SKILLED-IV</v>
          </cell>
          <cell r="M4667">
            <v>0</v>
          </cell>
          <cell r="N4667">
            <v>101175181253</v>
          </cell>
          <cell r="O4667">
            <v>101175181253</v>
          </cell>
          <cell r="P4667">
            <v>6928088448</v>
          </cell>
        </row>
        <row r="4668">
          <cell r="H4668">
            <v>68128</v>
          </cell>
          <cell r="I4668">
            <v>0</v>
          </cell>
          <cell r="J4668" t="str">
            <v>MANJU YADAV</v>
          </cell>
          <cell r="K4668" t="str">
            <v>RAJENDER SINGH</v>
          </cell>
          <cell r="L4668" t="str">
            <v>SKILLED</v>
          </cell>
          <cell r="M4668">
            <v>0</v>
          </cell>
          <cell r="N4668">
            <v>101317413664</v>
          </cell>
          <cell r="O4668">
            <v>101317413664</v>
          </cell>
          <cell r="P4668">
            <v>6928093575</v>
          </cell>
        </row>
        <row r="4669">
          <cell r="H4669">
            <v>68129</v>
          </cell>
          <cell r="I4669">
            <v>0</v>
          </cell>
          <cell r="J4669" t="str">
            <v>SEEMA YADAV</v>
          </cell>
          <cell r="K4669" t="str">
            <v>ROHTASH KUMAR YADAV</v>
          </cell>
          <cell r="L4669" t="str">
            <v>SKILLED</v>
          </cell>
          <cell r="M4669">
            <v>0</v>
          </cell>
          <cell r="N4669">
            <v>101317413672</v>
          </cell>
          <cell r="O4669">
            <v>101317413672</v>
          </cell>
          <cell r="P4669">
            <v>6928093606</v>
          </cell>
        </row>
        <row r="4670">
          <cell r="H4670">
            <v>68136</v>
          </cell>
          <cell r="I4670">
            <v>0</v>
          </cell>
          <cell r="J4670" t="str">
            <v>USHA RANI</v>
          </cell>
          <cell r="K4670" t="str">
            <v>CHANDER BHAN</v>
          </cell>
          <cell r="L4670" t="str">
            <v>UNSKILLED-I</v>
          </cell>
          <cell r="M4670">
            <v>0</v>
          </cell>
          <cell r="N4670">
            <v>101339372279</v>
          </cell>
          <cell r="O4670">
            <v>101339372279</v>
          </cell>
          <cell r="P4670">
            <v>6928092887</v>
          </cell>
        </row>
        <row r="4671">
          <cell r="H4671">
            <v>68137</v>
          </cell>
          <cell r="I4671">
            <v>0</v>
          </cell>
          <cell r="J4671" t="str">
            <v>DEEPAK KUMAR</v>
          </cell>
          <cell r="K4671" t="str">
            <v>JAGDISH</v>
          </cell>
          <cell r="L4671" t="str">
            <v>SKILLED-II</v>
          </cell>
          <cell r="M4671">
            <v>0</v>
          </cell>
          <cell r="N4671">
            <v>101192254886</v>
          </cell>
          <cell r="O4671">
            <v>101192254886</v>
          </cell>
          <cell r="P4671">
            <v>6928088403</v>
          </cell>
        </row>
        <row r="4672">
          <cell r="H4672">
            <v>68138</v>
          </cell>
          <cell r="I4672">
            <v>0</v>
          </cell>
          <cell r="J4672" t="str">
            <v>SANJEEV KUMAR</v>
          </cell>
          <cell r="K4672" t="str">
            <v>MAMRAJ</v>
          </cell>
          <cell r="L4672" t="str">
            <v>SKILLED-II</v>
          </cell>
          <cell r="M4672">
            <v>0</v>
          </cell>
          <cell r="N4672">
            <v>101192254893</v>
          </cell>
          <cell r="O4672">
            <v>101192254893</v>
          </cell>
          <cell r="P4672">
            <v>6928088423</v>
          </cell>
        </row>
        <row r="4673">
          <cell r="H4673">
            <v>68139</v>
          </cell>
          <cell r="I4673">
            <v>0</v>
          </cell>
          <cell r="J4673" t="str">
            <v>AMAN KUMAR</v>
          </cell>
          <cell r="K4673" t="str">
            <v>RAJPAL</v>
          </cell>
          <cell r="L4673" t="str">
            <v>UNSKILLED-I</v>
          </cell>
          <cell r="M4673">
            <v>0</v>
          </cell>
          <cell r="N4673">
            <v>101191998489</v>
          </cell>
          <cell r="O4673">
            <v>101191998489</v>
          </cell>
          <cell r="P4673">
            <v>6928125902</v>
          </cell>
        </row>
        <row r="4674">
          <cell r="H4674">
            <v>68140</v>
          </cell>
          <cell r="I4674">
            <v>0</v>
          </cell>
          <cell r="J4674" t="str">
            <v>RAMNIWAS</v>
          </cell>
          <cell r="K4674" t="str">
            <v>NAGINA RAM</v>
          </cell>
          <cell r="L4674" t="str">
            <v>SKILLED-II</v>
          </cell>
          <cell r="M4674">
            <v>0</v>
          </cell>
          <cell r="N4674">
            <v>101192254903</v>
          </cell>
          <cell r="O4674">
            <v>101192254903</v>
          </cell>
          <cell r="P4674">
            <v>6928088434</v>
          </cell>
        </row>
        <row r="4675">
          <cell r="H4675">
            <v>70811</v>
          </cell>
          <cell r="I4675">
            <v>0</v>
          </cell>
          <cell r="J4675" t="str">
            <v>AARTI</v>
          </cell>
          <cell r="K4675" t="str">
            <v>HARI ONKAR</v>
          </cell>
          <cell r="L4675" t="str">
            <v>UNSKILLED-I</v>
          </cell>
          <cell r="M4675">
            <v>0</v>
          </cell>
          <cell r="N4675">
            <v>101365868991</v>
          </cell>
          <cell r="O4675">
            <v>101365868991</v>
          </cell>
          <cell r="P4675">
            <v>6928430357</v>
          </cell>
        </row>
        <row r="4676">
          <cell r="H4676">
            <v>70812</v>
          </cell>
          <cell r="I4676">
            <v>0</v>
          </cell>
          <cell r="J4676" t="str">
            <v>VISHAL VERMA</v>
          </cell>
          <cell r="K4676" t="str">
            <v>YASHPAL VERMA</v>
          </cell>
          <cell r="L4676" t="str">
            <v>HIGH SKILLED</v>
          </cell>
          <cell r="M4676">
            <v>0</v>
          </cell>
          <cell r="N4676" t="e">
            <v>#N/A</v>
          </cell>
          <cell r="O4676" t="e">
            <v>#N/A</v>
          </cell>
          <cell r="P4676">
            <v>6928430410</v>
          </cell>
        </row>
        <row r="4677">
          <cell r="H4677">
            <v>71420</v>
          </cell>
          <cell r="I4677">
            <v>0</v>
          </cell>
          <cell r="J4677" t="str">
            <v>DALIP KUMAR</v>
          </cell>
          <cell r="K4677" t="str">
            <v>RAMJI LAL</v>
          </cell>
          <cell r="L4677" t="str">
            <v>SEMI SKILLED</v>
          </cell>
          <cell r="M4677">
            <v>0</v>
          </cell>
          <cell r="N4677">
            <v>101387807569</v>
          </cell>
          <cell r="O4677">
            <v>101387807569</v>
          </cell>
          <cell r="P4677" t="e">
            <v>#N/A</v>
          </cell>
        </row>
        <row r="4678">
          <cell r="H4678">
            <v>71421</v>
          </cell>
          <cell r="I4678">
            <v>0</v>
          </cell>
          <cell r="J4678" t="str">
            <v>VIPIN KUMAR</v>
          </cell>
          <cell r="K4678" t="str">
            <v>SURENDER SINGH</v>
          </cell>
          <cell r="L4678" t="str">
            <v>SEMI SKILLED</v>
          </cell>
          <cell r="M4678">
            <v>0</v>
          </cell>
          <cell r="N4678">
            <v>101387807548</v>
          </cell>
          <cell r="O4678">
            <v>101387807548</v>
          </cell>
          <cell r="P4678" t="e">
            <v>#N/A</v>
          </cell>
        </row>
        <row r="4679">
          <cell r="H4679">
            <v>71422</v>
          </cell>
          <cell r="I4679">
            <v>0</v>
          </cell>
          <cell r="J4679" t="str">
            <v>DEEPANKAR BHARDWAJ</v>
          </cell>
          <cell r="K4679" t="str">
            <v>AJAY BHARDWAJ</v>
          </cell>
          <cell r="L4679" t="str">
            <v>SKILLED-IV</v>
          </cell>
          <cell r="M4679">
            <v>0</v>
          </cell>
          <cell r="N4679" t="e">
            <v>#N/A</v>
          </cell>
          <cell r="O4679" t="e">
            <v>#N/A</v>
          </cell>
          <cell r="P4679">
            <v>1323794255</v>
          </cell>
        </row>
        <row r="4680">
          <cell r="H4680">
            <v>71423</v>
          </cell>
          <cell r="I4680">
            <v>0</v>
          </cell>
          <cell r="J4680" t="str">
            <v>KIRTI</v>
          </cell>
          <cell r="K4680" t="str">
            <v>RAJESH KUKREJA</v>
          </cell>
          <cell r="L4680" t="str">
            <v>SKILLED-III</v>
          </cell>
          <cell r="M4680">
            <v>0</v>
          </cell>
          <cell r="N4680">
            <v>101411132695</v>
          </cell>
          <cell r="O4680">
            <v>101411132695</v>
          </cell>
          <cell r="P4680" t="e">
            <v>#N/A</v>
          </cell>
        </row>
        <row r="4681">
          <cell r="H4681">
            <v>72788</v>
          </cell>
          <cell r="I4681">
            <v>0</v>
          </cell>
          <cell r="J4681" t="str">
            <v>RAJVIR</v>
          </cell>
          <cell r="K4681" t="str">
            <v>BALBIR</v>
          </cell>
          <cell r="L4681" t="str">
            <v>UNSKILLED-III</v>
          </cell>
          <cell r="M4681">
            <v>0</v>
          </cell>
          <cell r="N4681">
            <v>101426049400</v>
          </cell>
          <cell r="O4681" t="e">
            <v>#N/A</v>
          </cell>
          <cell r="P4681" t="e">
            <v>#N/A</v>
          </cell>
        </row>
        <row r="4682">
          <cell r="H4682">
            <v>72789</v>
          </cell>
          <cell r="I4682">
            <v>0</v>
          </cell>
          <cell r="J4682" t="str">
            <v>SHYO PARKASH</v>
          </cell>
          <cell r="K4682" t="str">
            <v>RATAN LAL</v>
          </cell>
          <cell r="L4682" t="str">
            <v>SKILLED-V</v>
          </cell>
          <cell r="M4682">
            <v>0</v>
          </cell>
          <cell r="N4682">
            <v>101426049471</v>
          </cell>
          <cell r="O4682">
            <v>101426049471</v>
          </cell>
          <cell r="P4682" t="e">
            <v>#N/A</v>
          </cell>
        </row>
        <row r="4683">
          <cell r="H4683">
            <v>72790</v>
          </cell>
          <cell r="I4683">
            <v>0</v>
          </cell>
          <cell r="J4683" t="str">
            <v>RAKESH KUMAR</v>
          </cell>
          <cell r="K4683" t="str">
            <v>DHAN SINGH</v>
          </cell>
          <cell r="L4683" t="str">
            <v>UNSKILLED-I</v>
          </cell>
          <cell r="M4683">
            <v>0</v>
          </cell>
          <cell r="N4683">
            <v>101426049428</v>
          </cell>
          <cell r="O4683" t="e">
            <v>#N/A</v>
          </cell>
          <cell r="P4683" t="e">
            <v>#N/A</v>
          </cell>
        </row>
        <row r="4684">
          <cell r="H4684">
            <v>73232</v>
          </cell>
          <cell r="I4684">
            <v>0</v>
          </cell>
          <cell r="J4684" t="str">
            <v>SUDARSHANA</v>
          </cell>
          <cell r="K4684" t="str">
            <v>KAILASH CHANDER MALIK</v>
          </cell>
          <cell r="L4684" t="str">
            <v>SKILLED</v>
          </cell>
          <cell r="M4684">
            <v>0</v>
          </cell>
          <cell r="N4684" t="e">
            <v>#N/A</v>
          </cell>
          <cell r="O4684" t="e">
            <v>#N/A</v>
          </cell>
          <cell r="P4684" t="e">
            <v>#N/A</v>
          </cell>
        </row>
        <row r="4685">
          <cell r="H4685">
            <v>68089</v>
          </cell>
          <cell r="I4685">
            <v>0</v>
          </cell>
          <cell r="J4685" t="str">
            <v>VIKASH</v>
          </cell>
          <cell r="K4685" t="str">
            <v>RAM MEHAR</v>
          </cell>
          <cell r="L4685" t="str">
            <v>SKILLED-I</v>
          </cell>
          <cell r="M4685">
            <v>0</v>
          </cell>
          <cell r="N4685">
            <v>101159559596</v>
          </cell>
          <cell r="O4685">
            <v>101159559596</v>
          </cell>
          <cell r="P4685">
            <v>6928087410</v>
          </cell>
        </row>
        <row r="4686">
          <cell r="H4686">
            <v>68104</v>
          </cell>
          <cell r="I4686">
            <v>0</v>
          </cell>
          <cell r="J4686" t="str">
            <v>RITU DALAL</v>
          </cell>
          <cell r="K4686" t="str">
            <v>SUMIT PANNU</v>
          </cell>
          <cell r="L4686" t="str">
            <v>SKILLED-II</v>
          </cell>
          <cell r="M4686">
            <v>0</v>
          </cell>
          <cell r="N4686">
            <v>101208059185</v>
          </cell>
          <cell r="O4686">
            <v>101208059185</v>
          </cell>
          <cell r="P4686">
            <v>6928092545</v>
          </cell>
        </row>
        <row r="4687">
          <cell r="H4687">
            <v>68114</v>
          </cell>
          <cell r="I4687">
            <v>0</v>
          </cell>
          <cell r="J4687" t="str">
            <v>SACHIN YADAV</v>
          </cell>
          <cell r="K4687" t="str">
            <v>SHRIBHAGWAN YADAV</v>
          </cell>
          <cell r="L4687" t="str">
            <v>SKILLED</v>
          </cell>
          <cell r="M4687">
            <v>0</v>
          </cell>
          <cell r="N4687">
            <v>101205003423</v>
          </cell>
          <cell r="O4687">
            <v>101205003423</v>
          </cell>
          <cell r="P4687">
            <v>6928092632</v>
          </cell>
        </row>
        <row r="4688">
          <cell r="H4688">
            <v>69015</v>
          </cell>
          <cell r="I4688">
            <v>0</v>
          </cell>
          <cell r="J4688" t="str">
            <v>AMAN</v>
          </cell>
          <cell r="K4688" t="str">
            <v>RAJESH SAHRAWAT</v>
          </cell>
          <cell r="L4688" t="str">
            <v>SKILLED</v>
          </cell>
          <cell r="M4688">
            <v>0</v>
          </cell>
          <cell r="N4688">
            <v>101171298867</v>
          </cell>
          <cell r="O4688">
            <v>101171298867</v>
          </cell>
          <cell r="P4688">
            <v>6928159876</v>
          </cell>
        </row>
        <row r="4689">
          <cell r="H4689">
            <v>69016</v>
          </cell>
          <cell r="I4689">
            <v>0</v>
          </cell>
          <cell r="J4689" t="str">
            <v>SUBHASH</v>
          </cell>
          <cell r="K4689" t="str">
            <v>SADHU RAM</v>
          </cell>
          <cell r="L4689" t="str">
            <v>SEMI SKILLED-I</v>
          </cell>
          <cell r="M4689">
            <v>0</v>
          </cell>
          <cell r="N4689">
            <v>101171298879</v>
          </cell>
          <cell r="O4689">
            <v>101171298879</v>
          </cell>
          <cell r="P4689">
            <v>6928159896</v>
          </cell>
        </row>
        <row r="4690">
          <cell r="H4690">
            <v>69017</v>
          </cell>
          <cell r="I4690">
            <v>0</v>
          </cell>
          <cell r="J4690" t="str">
            <v>MANUDATT</v>
          </cell>
          <cell r="K4690" t="str">
            <v>CHANDERBHAN</v>
          </cell>
          <cell r="L4690" t="str">
            <v>SKILLED</v>
          </cell>
          <cell r="M4690">
            <v>0</v>
          </cell>
          <cell r="N4690">
            <v>101171298851</v>
          </cell>
          <cell r="O4690">
            <v>101171298851</v>
          </cell>
          <cell r="P4690">
            <v>6928159888</v>
          </cell>
        </row>
        <row r="4691">
          <cell r="H4691">
            <v>69341</v>
          </cell>
          <cell r="I4691">
            <v>0</v>
          </cell>
          <cell r="J4691" t="str">
            <v>RAM ADHAR</v>
          </cell>
          <cell r="K4691" t="str">
            <v>RAM SUKH</v>
          </cell>
          <cell r="L4691" t="str">
            <v>SKILLED-I</v>
          </cell>
          <cell r="M4691">
            <v>0</v>
          </cell>
          <cell r="N4691">
            <v>101177002068</v>
          </cell>
          <cell r="O4691">
            <v>101177002068</v>
          </cell>
          <cell r="P4691">
            <v>6928159743</v>
          </cell>
        </row>
        <row r="4692">
          <cell r="H4692">
            <v>69342</v>
          </cell>
          <cell r="I4692">
            <v>0</v>
          </cell>
          <cell r="J4692" t="str">
            <v>ROHTASH KUMAR</v>
          </cell>
          <cell r="K4692" t="str">
            <v>RATAN SINGH</v>
          </cell>
          <cell r="L4692" t="str">
            <v>SKILLED</v>
          </cell>
          <cell r="M4692">
            <v>0</v>
          </cell>
          <cell r="N4692">
            <v>101175181295</v>
          </cell>
          <cell r="O4692">
            <v>101175181295</v>
          </cell>
          <cell r="P4692">
            <v>6928159713</v>
          </cell>
        </row>
        <row r="4693">
          <cell r="H4693">
            <v>69343</v>
          </cell>
          <cell r="I4693">
            <v>0</v>
          </cell>
          <cell r="J4693" t="str">
            <v>ANIL KUMAR</v>
          </cell>
          <cell r="K4693" t="str">
            <v>DHARAMJEET</v>
          </cell>
          <cell r="L4693" t="str">
            <v>SKILLED</v>
          </cell>
          <cell r="M4693">
            <v>0</v>
          </cell>
          <cell r="N4693">
            <v>101177002052</v>
          </cell>
          <cell r="O4693">
            <v>101177002052</v>
          </cell>
          <cell r="P4693">
            <v>6928159748</v>
          </cell>
        </row>
        <row r="4694">
          <cell r="H4694">
            <v>69344</v>
          </cell>
          <cell r="I4694">
            <v>0</v>
          </cell>
          <cell r="J4694" t="str">
            <v>GEETANJALI</v>
          </cell>
          <cell r="K4694" t="str">
            <v>ARUN KUMAR</v>
          </cell>
          <cell r="L4694" t="str">
            <v>SKILLED</v>
          </cell>
          <cell r="M4694">
            <v>0</v>
          </cell>
          <cell r="N4694">
            <v>101175181276</v>
          </cell>
          <cell r="O4694">
            <v>101175181276</v>
          </cell>
          <cell r="P4694">
            <v>6928159757</v>
          </cell>
        </row>
        <row r="4695">
          <cell r="H4695">
            <v>69345</v>
          </cell>
          <cell r="I4695">
            <v>0</v>
          </cell>
          <cell r="J4695" t="str">
            <v>MANISH KUMAR</v>
          </cell>
          <cell r="K4695" t="str">
            <v>SATBIR SINGH</v>
          </cell>
          <cell r="L4695" t="str">
            <v>UNSKILLED</v>
          </cell>
          <cell r="M4695">
            <v>0</v>
          </cell>
          <cell r="N4695">
            <v>101330134584</v>
          </cell>
          <cell r="O4695">
            <v>101330134584</v>
          </cell>
          <cell r="P4695">
            <v>6928158076</v>
          </cell>
        </row>
        <row r="4696">
          <cell r="H4696">
            <v>69346</v>
          </cell>
          <cell r="I4696">
            <v>0</v>
          </cell>
          <cell r="J4696" t="str">
            <v>DEPPAK</v>
          </cell>
          <cell r="K4696">
            <v>0</v>
          </cell>
          <cell r="L4696" t="str">
            <v>SKILLED</v>
          </cell>
          <cell r="M4696">
            <v>0</v>
          </cell>
          <cell r="N4696">
            <v>101205003294</v>
          </cell>
          <cell r="O4696">
            <v>101205003294</v>
          </cell>
          <cell r="P4696">
            <v>6928159727</v>
          </cell>
        </row>
        <row r="4697">
          <cell r="H4697">
            <v>69347</v>
          </cell>
          <cell r="I4697">
            <v>0</v>
          </cell>
          <cell r="J4697" t="str">
            <v>RAKESH</v>
          </cell>
          <cell r="K4697" t="str">
            <v>FAKIR CHAND</v>
          </cell>
          <cell r="L4697" t="str">
            <v>UNSKILLED</v>
          </cell>
          <cell r="M4697">
            <v>0</v>
          </cell>
          <cell r="N4697">
            <v>101205001761</v>
          </cell>
          <cell r="O4697">
            <v>101205001761</v>
          </cell>
          <cell r="P4697">
            <v>6928158158</v>
          </cell>
        </row>
        <row r="4698">
          <cell r="H4698">
            <v>69348</v>
          </cell>
          <cell r="I4698">
            <v>0</v>
          </cell>
          <cell r="J4698" t="str">
            <v>VINOD KUMAR</v>
          </cell>
          <cell r="K4698" t="str">
            <v>PHOOL SINGH</v>
          </cell>
          <cell r="L4698" t="str">
            <v>SKILLED</v>
          </cell>
          <cell r="M4698">
            <v>0</v>
          </cell>
          <cell r="N4698">
            <v>101205003195</v>
          </cell>
          <cell r="O4698">
            <v>101205003195</v>
          </cell>
          <cell r="P4698">
            <v>6928159766</v>
          </cell>
        </row>
        <row r="4699">
          <cell r="H4699">
            <v>69349</v>
          </cell>
          <cell r="I4699">
            <v>0</v>
          </cell>
          <cell r="J4699" t="str">
            <v>NARESH KUMAR</v>
          </cell>
          <cell r="K4699" t="str">
            <v>HANS RAJ</v>
          </cell>
          <cell r="L4699" t="str">
            <v>UNSKILLED</v>
          </cell>
          <cell r="M4699">
            <v>0</v>
          </cell>
          <cell r="N4699">
            <v>101330141487</v>
          </cell>
          <cell r="O4699">
            <v>101330141487</v>
          </cell>
          <cell r="P4699">
            <v>6928158148</v>
          </cell>
        </row>
        <row r="4700">
          <cell r="H4700">
            <v>69350</v>
          </cell>
          <cell r="I4700">
            <v>0</v>
          </cell>
          <cell r="J4700" t="str">
            <v>SUNIL VERMA</v>
          </cell>
          <cell r="K4700" t="str">
            <v>KARTAR SINGH</v>
          </cell>
          <cell r="L4700" t="str">
            <v>SKILLED</v>
          </cell>
          <cell r="M4700">
            <v>0</v>
          </cell>
          <cell r="N4700">
            <v>101176623238</v>
          </cell>
          <cell r="O4700">
            <v>101176623238</v>
          </cell>
          <cell r="P4700">
            <v>6928159866</v>
          </cell>
        </row>
        <row r="4701">
          <cell r="H4701">
            <v>69351</v>
          </cell>
          <cell r="I4701">
            <v>0</v>
          </cell>
          <cell r="J4701" t="str">
            <v>SURENDER KUMAR</v>
          </cell>
          <cell r="K4701" t="str">
            <v>JAGDISH CHANDER</v>
          </cell>
          <cell r="L4701" t="str">
            <v>SEMI SKILLED-I</v>
          </cell>
          <cell r="M4701" t="str">
            <v>BKDN0711151</v>
          </cell>
          <cell r="N4701">
            <v>101293673955</v>
          </cell>
          <cell r="O4701">
            <v>101293673955</v>
          </cell>
          <cell r="P4701">
            <v>6928159640</v>
          </cell>
        </row>
        <row r="4702">
          <cell r="H4702">
            <v>69352</v>
          </cell>
          <cell r="I4702">
            <v>0</v>
          </cell>
          <cell r="J4702" t="str">
            <v>MANI</v>
          </cell>
          <cell r="K4702" t="str">
            <v>TITU</v>
          </cell>
          <cell r="L4702" t="str">
            <v>UNSKILLED</v>
          </cell>
          <cell r="M4702">
            <v>0</v>
          </cell>
          <cell r="N4702">
            <v>101330148578</v>
          </cell>
          <cell r="O4702">
            <v>101330148578</v>
          </cell>
          <cell r="P4702">
            <v>6928157967</v>
          </cell>
        </row>
        <row r="4703">
          <cell r="H4703">
            <v>69353</v>
          </cell>
          <cell r="I4703">
            <v>0</v>
          </cell>
          <cell r="J4703" t="str">
            <v>RAJINDER SINGH</v>
          </cell>
          <cell r="K4703" t="str">
            <v>RAJMAL SINGH</v>
          </cell>
          <cell r="L4703" t="str">
            <v>SKILLED-I</v>
          </cell>
          <cell r="M4703">
            <v>0</v>
          </cell>
          <cell r="N4703">
            <v>101171298912</v>
          </cell>
          <cell r="O4703">
            <v>101171298912</v>
          </cell>
          <cell r="P4703">
            <v>6928159844</v>
          </cell>
        </row>
        <row r="4704">
          <cell r="H4704">
            <v>69354</v>
          </cell>
          <cell r="I4704">
            <v>0</v>
          </cell>
          <cell r="J4704" t="str">
            <v>SUNDER SINGH ADHIKARI</v>
          </cell>
          <cell r="K4704" t="str">
            <v>LAXMAN SINGH ADHIKARI</v>
          </cell>
          <cell r="L4704" t="str">
            <v>SKILLED-I</v>
          </cell>
          <cell r="M4704">
            <v>0</v>
          </cell>
          <cell r="N4704">
            <v>101171298908</v>
          </cell>
          <cell r="O4704">
            <v>101171298908</v>
          </cell>
          <cell r="P4704">
            <v>6928159855</v>
          </cell>
        </row>
        <row r="4705">
          <cell r="H4705">
            <v>69356</v>
          </cell>
          <cell r="I4705">
            <v>0</v>
          </cell>
          <cell r="J4705" t="str">
            <v>AJMER</v>
          </cell>
          <cell r="K4705" t="str">
            <v>RISHAL SINGH</v>
          </cell>
          <cell r="L4705" t="str">
            <v>SKILLED</v>
          </cell>
          <cell r="M4705">
            <v>0</v>
          </cell>
          <cell r="N4705">
            <v>101171298880</v>
          </cell>
          <cell r="O4705">
            <v>101171298880</v>
          </cell>
          <cell r="P4705">
            <v>6928158218</v>
          </cell>
        </row>
        <row r="4706">
          <cell r="H4706">
            <v>69357</v>
          </cell>
          <cell r="I4706">
            <v>0</v>
          </cell>
          <cell r="J4706" t="str">
            <v>ANJNA RANI</v>
          </cell>
          <cell r="K4706" t="str">
            <v>SUBHASH CHANDER</v>
          </cell>
          <cell r="L4706" t="str">
            <v>UNSKILLED</v>
          </cell>
          <cell r="M4706">
            <v>0</v>
          </cell>
          <cell r="N4706">
            <v>101339269342</v>
          </cell>
          <cell r="O4706">
            <v>101339269342</v>
          </cell>
          <cell r="P4706">
            <v>6928222657</v>
          </cell>
        </row>
        <row r="4707">
          <cell r="H4707">
            <v>69358</v>
          </cell>
          <cell r="I4707">
            <v>0</v>
          </cell>
          <cell r="J4707" t="str">
            <v>RAJPAL</v>
          </cell>
          <cell r="K4707" t="str">
            <v>BALDEV SINGH</v>
          </cell>
          <cell r="L4707" t="str">
            <v>UNSKILLED</v>
          </cell>
          <cell r="M4707">
            <v>0</v>
          </cell>
          <cell r="N4707">
            <v>101205003434</v>
          </cell>
          <cell r="O4707">
            <v>101205003434</v>
          </cell>
          <cell r="P4707">
            <v>6928158173</v>
          </cell>
        </row>
        <row r="4708">
          <cell r="H4708">
            <v>69359</v>
          </cell>
          <cell r="I4708">
            <v>0</v>
          </cell>
          <cell r="J4708" t="str">
            <v>MANISH</v>
          </cell>
          <cell r="K4708" t="str">
            <v>MEWA SINGH</v>
          </cell>
          <cell r="L4708" t="str">
            <v>UNSKILLED</v>
          </cell>
          <cell r="M4708">
            <v>0</v>
          </cell>
          <cell r="N4708">
            <v>101205003406</v>
          </cell>
          <cell r="O4708">
            <v>101205003406</v>
          </cell>
          <cell r="P4708">
            <v>6928158193</v>
          </cell>
        </row>
        <row r="4709">
          <cell r="H4709">
            <v>69360</v>
          </cell>
          <cell r="I4709">
            <v>0</v>
          </cell>
          <cell r="J4709" t="str">
            <v>VISHAL JOHAR</v>
          </cell>
          <cell r="K4709" t="str">
            <v>HARSH JOHAR</v>
          </cell>
          <cell r="L4709" t="str">
            <v>HIGH SKILLED</v>
          </cell>
          <cell r="M4709">
            <v>0</v>
          </cell>
          <cell r="N4709" t="e">
            <v>#N/A</v>
          </cell>
          <cell r="O4709" t="e">
            <v>#N/A</v>
          </cell>
          <cell r="P4709" t="e">
            <v>#N/A</v>
          </cell>
        </row>
        <row r="4710">
          <cell r="H4710">
            <v>69361</v>
          </cell>
          <cell r="I4710">
            <v>0</v>
          </cell>
          <cell r="J4710" t="str">
            <v>PARAS</v>
          </cell>
          <cell r="K4710" t="str">
            <v>MANGAL SINGH</v>
          </cell>
          <cell r="L4710" t="str">
            <v>SKILLED</v>
          </cell>
          <cell r="M4710">
            <v>0</v>
          </cell>
          <cell r="N4710">
            <v>101159559358</v>
          </cell>
          <cell r="O4710">
            <v>101159559358</v>
          </cell>
          <cell r="P4710">
            <v>6928159708</v>
          </cell>
        </row>
        <row r="4711">
          <cell r="H4711">
            <v>69362</v>
          </cell>
          <cell r="I4711">
            <v>0</v>
          </cell>
          <cell r="J4711" t="str">
            <v>JAMUNA PARSHAD</v>
          </cell>
          <cell r="K4711" t="str">
            <v>RAM SAJIWAN</v>
          </cell>
          <cell r="L4711" t="str">
            <v>UNSKILLED</v>
          </cell>
          <cell r="M4711">
            <v>0</v>
          </cell>
          <cell r="N4711">
            <v>101317238842</v>
          </cell>
          <cell r="O4711">
            <v>101317238842</v>
          </cell>
          <cell r="P4711">
            <v>6928222690</v>
          </cell>
        </row>
        <row r="4712">
          <cell r="H4712">
            <v>69363</v>
          </cell>
          <cell r="I4712">
            <v>0</v>
          </cell>
          <cell r="J4712" t="str">
            <v>ROHIT</v>
          </cell>
          <cell r="K4712" t="str">
            <v>ATAR SINGH</v>
          </cell>
          <cell r="L4712" t="str">
            <v>UNSKILLED</v>
          </cell>
          <cell r="M4712">
            <v>0</v>
          </cell>
          <cell r="N4712">
            <v>101339269303</v>
          </cell>
          <cell r="O4712">
            <v>101339269303</v>
          </cell>
          <cell r="P4712">
            <v>6928222721</v>
          </cell>
        </row>
        <row r="4713">
          <cell r="H4713">
            <v>69364</v>
          </cell>
          <cell r="I4713">
            <v>0</v>
          </cell>
          <cell r="J4713" t="str">
            <v>SATPAL SINGH</v>
          </cell>
          <cell r="K4713" t="str">
            <v>INDER SINGH</v>
          </cell>
          <cell r="L4713" t="str">
            <v>UNSKILLED</v>
          </cell>
          <cell r="M4713">
            <v>0</v>
          </cell>
          <cell r="N4713">
            <v>101339269319</v>
          </cell>
          <cell r="O4713">
            <v>101339269319</v>
          </cell>
          <cell r="P4713">
            <v>6928222745</v>
          </cell>
        </row>
        <row r="4714">
          <cell r="H4714">
            <v>69365</v>
          </cell>
          <cell r="I4714">
            <v>0</v>
          </cell>
          <cell r="J4714" t="str">
            <v>BRAJESH GUPTA</v>
          </cell>
          <cell r="K4714" t="str">
            <v>SATYANARAYAN</v>
          </cell>
          <cell r="L4714" t="str">
            <v>UNSKILLED</v>
          </cell>
          <cell r="M4714">
            <v>0</v>
          </cell>
          <cell r="N4714">
            <v>101339269326</v>
          </cell>
          <cell r="O4714">
            <v>101339269326</v>
          </cell>
          <cell r="P4714">
            <v>6928222780</v>
          </cell>
        </row>
        <row r="4715">
          <cell r="H4715">
            <v>69366</v>
          </cell>
          <cell r="I4715">
            <v>0</v>
          </cell>
          <cell r="J4715" t="str">
            <v>SHIV KUMAR</v>
          </cell>
          <cell r="K4715" t="str">
            <v>MADHAV RAM</v>
          </cell>
          <cell r="L4715" t="str">
            <v>UNSKILLED</v>
          </cell>
          <cell r="M4715">
            <v>0</v>
          </cell>
          <cell r="N4715">
            <v>101339269335</v>
          </cell>
          <cell r="O4715">
            <v>101339269335</v>
          </cell>
          <cell r="P4715">
            <v>6928222800</v>
          </cell>
        </row>
        <row r="4716">
          <cell r="H4716">
            <v>69367</v>
          </cell>
          <cell r="I4716">
            <v>0</v>
          </cell>
          <cell r="J4716" t="str">
            <v>AJAY SINGH</v>
          </cell>
          <cell r="K4716" t="str">
            <v>JAI PAL</v>
          </cell>
          <cell r="L4716" t="str">
            <v>SKILLED</v>
          </cell>
          <cell r="M4716">
            <v>0</v>
          </cell>
          <cell r="N4716">
            <v>101159559512</v>
          </cell>
          <cell r="O4716">
            <v>101159559512</v>
          </cell>
          <cell r="P4716">
            <v>6928159771</v>
          </cell>
        </row>
        <row r="4717">
          <cell r="H4717">
            <v>69368</v>
          </cell>
          <cell r="I4717">
            <v>0</v>
          </cell>
          <cell r="J4717" t="str">
            <v>MANDEEP SINGH</v>
          </cell>
          <cell r="K4717" t="str">
            <v>JAI SINGH</v>
          </cell>
          <cell r="L4717" t="str">
            <v>SEMI SKILLED</v>
          </cell>
          <cell r="M4717">
            <v>0</v>
          </cell>
          <cell r="N4717">
            <v>101330112012</v>
          </cell>
          <cell r="O4717">
            <v>101330112012</v>
          </cell>
          <cell r="P4717">
            <v>6928159828</v>
          </cell>
        </row>
        <row r="4718">
          <cell r="H4718">
            <v>69369</v>
          </cell>
          <cell r="I4718">
            <v>0</v>
          </cell>
          <cell r="J4718" t="str">
            <v>SUNIL DUTT</v>
          </cell>
          <cell r="K4718" t="str">
            <v>DESHRAJ</v>
          </cell>
          <cell r="L4718" t="str">
            <v>SKILLED</v>
          </cell>
          <cell r="M4718">
            <v>0</v>
          </cell>
          <cell r="N4718">
            <v>101221515561</v>
          </cell>
          <cell r="O4718">
            <v>101221515561</v>
          </cell>
          <cell r="P4718">
            <v>6928159654</v>
          </cell>
        </row>
        <row r="4719">
          <cell r="H4719">
            <v>69370</v>
          </cell>
          <cell r="I4719">
            <v>0</v>
          </cell>
          <cell r="J4719" t="str">
            <v>MANOJ KUMAR</v>
          </cell>
          <cell r="K4719" t="str">
            <v>RAMESHWAR LAL</v>
          </cell>
          <cell r="L4719" t="str">
            <v>SKILLED</v>
          </cell>
          <cell r="M4719">
            <v>0</v>
          </cell>
          <cell r="N4719">
            <v>101222535603</v>
          </cell>
          <cell r="O4719">
            <v>101222535603</v>
          </cell>
          <cell r="P4719">
            <v>6928159695</v>
          </cell>
        </row>
        <row r="4720">
          <cell r="H4720">
            <v>69371</v>
          </cell>
          <cell r="I4720">
            <v>0</v>
          </cell>
          <cell r="J4720" t="str">
            <v>SANDEEP</v>
          </cell>
          <cell r="K4720" t="str">
            <v>RAM NIWAS</v>
          </cell>
          <cell r="L4720" t="str">
            <v>UNSKILLED</v>
          </cell>
          <cell r="M4720">
            <v>0</v>
          </cell>
          <cell r="N4720">
            <v>101222097126</v>
          </cell>
          <cell r="O4720">
            <v>101222097126</v>
          </cell>
          <cell r="P4720">
            <v>6928157930</v>
          </cell>
        </row>
        <row r="4721">
          <cell r="H4721">
            <v>69374</v>
          </cell>
          <cell r="I4721">
            <v>0</v>
          </cell>
          <cell r="J4721" t="str">
            <v>MAHAVIR</v>
          </cell>
          <cell r="K4721" t="str">
            <v>NAN SINGH</v>
          </cell>
          <cell r="L4721" t="str">
            <v>UNSKILLED</v>
          </cell>
          <cell r="M4721">
            <v>0</v>
          </cell>
          <cell r="N4721">
            <v>101330043822</v>
          </cell>
          <cell r="O4721">
            <v>101330043822</v>
          </cell>
          <cell r="P4721">
            <v>6928157986</v>
          </cell>
        </row>
        <row r="4722">
          <cell r="H4722">
            <v>69375</v>
          </cell>
          <cell r="I4722">
            <v>0</v>
          </cell>
          <cell r="J4722" t="str">
            <v>SURESH KUMAR</v>
          </cell>
          <cell r="K4722" t="str">
            <v>UDMI RAM</v>
          </cell>
          <cell r="L4722" t="str">
            <v>UNSKILLED</v>
          </cell>
          <cell r="M4722">
            <v>0</v>
          </cell>
          <cell r="N4722">
            <v>101330048582</v>
          </cell>
          <cell r="O4722">
            <v>101330048582</v>
          </cell>
          <cell r="P4722">
            <v>6928157999</v>
          </cell>
        </row>
        <row r="4723">
          <cell r="H4723">
            <v>69376</v>
          </cell>
          <cell r="I4723">
            <v>0</v>
          </cell>
          <cell r="J4723" t="str">
            <v>SURENDER</v>
          </cell>
          <cell r="K4723" t="str">
            <v>JAGMAL SINGH</v>
          </cell>
          <cell r="L4723" t="str">
            <v>UNSKILLED</v>
          </cell>
          <cell r="M4723">
            <v>0</v>
          </cell>
          <cell r="N4723">
            <v>101330052989</v>
          </cell>
          <cell r="O4723">
            <v>101330052989</v>
          </cell>
          <cell r="P4723">
            <v>6928158021</v>
          </cell>
        </row>
        <row r="4724">
          <cell r="H4724">
            <v>69377</v>
          </cell>
          <cell r="I4724">
            <v>0</v>
          </cell>
          <cell r="J4724" t="str">
            <v>SARJEET</v>
          </cell>
          <cell r="K4724" t="str">
            <v>RAJENDER SINGH</v>
          </cell>
          <cell r="L4724" t="str">
            <v>UNSKILLED</v>
          </cell>
          <cell r="M4724">
            <v>0</v>
          </cell>
          <cell r="N4724">
            <v>101330057330</v>
          </cell>
          <cell r="O4724">
            <v>101330057330</v>
          </cell>
          <cell r="P4724">
            <v>6928158055</v>
          </cell>
        </row>
        <row r="4725">
          <cell r="H4725">
            <v>69383</v>
          </cell>
          <cell r="I4725">
            <v>0</v>
          </cell>
          <cell r="J4725" t="str">
            <v>RAJENDER KUMAR</v>
          </cell>
          <cell r="K4725" t="str">
            <v>MANGE RAM</v>
          </cell>
          <cell r="L4725" t="str">
            <v>SKILLED</v>
          </cell>
          <cell r="M4725">
            <v>0</v>
          </cell>
          <cell r="N4725">
            <v>101351992177</v>
          </cell>
          <cell r="O4725">
            <v>101351992177</v>
          </cell>
          <cell r="P4725">
            <v>6928317409</v>
          </cell>
        </row>
        <row r="4726">
          <cell r="H4726">
            <v>69386</v>
          </cell>
          <cell r="I4726">
            <v>0</v>
          </cell>
          <cell r="J4726" t="str">
            <v>PREM SINGH</v>
          </cell>
          <cell r="K4726" t="str">
            <v>ROSHAN LAL</v>
          </cell>
          <cell r="L4726" t="str">
            <v>SEMI SKILLED</v>
          </cell>
          <cell r="M4726">
            <v>0</v>
          </cell>
          <cell r="N4726">
            <v>101365869000</v>
          </cell>
          <cell r="O4726">
            <v>101365869000</v>
          </cell>
          <cell r="P4726">
            <v>6928430534</v>
          </cell>
        </row>
        <row r="4727">
          <cell r="H4727">
            <v>71419</v>
          </cell>
          <cell r="I4727">
            <v>0</v>
          </cell>
          <cell r="J4727" t="str">
            <v>MANDEEP</v>
          </cell>
          <cell r="K4727" t="str">
            <v>ZILE SINGH</v>
          </cell>
          <cell r="L4727" t="str">
            <v>SKILLED</v>
          </cell>
          <cell r="M4727">
            <v>0</v>
          </cell>
          <cell r="N4727">
            <v>101387807530</v>
          </cell>
          <cell r="O4727">
            <v>101387807530</v>
          </cell>
          <cell r="P4727" t="e">
            <v>#N/A</v>
          </cell>
        </row>
        <row r="4728">
          <cell r="H4728">
            <v>73235</v>
          </cell>
          <cell r="I4728">
            <v>0</v>
          </cell>
          <cell r="J4728" t="str">
            <v>SUBHASH</v>
          </cell>
          <cell r="K4728" t="str">
            <v>MAHABIR SINGH</v>
          </cell>
          <cell r="L4728" t="str">
            <v>UNSKILLED</v>
          </cell>
          <cell r="M4728">
            <v>0</v>
          </cell>
          <cell r="N4728">
            <v>101426049923</v>
          </cell>
          <cell r="O4728" t="e">
            <v>#N/A</v>
          </cell>
          <cell r="P4728" t="e">
            <v>#N/A</v>
          </cell>
        </row>
        <row r="4729">
          <cell r="H4729">
            <v>67382</v>
          </cell>
          <cell r="I4729">
            <v>0</v>
          </cell>
          <cell r="J4729" t="str">
            <v>AVDHESH KUMAR</v>
          </cell>
          <cell r="K4729" t="str">
            <v>AMARNATH</v>
          </cell>
          <cell r="L4729" t="str">
            <v>UNSKILLED</v>
          </cell>
          <cell r="M4729">
            <v>0</v>
          </cell>
          <cell r="N4729">
            <v>101142596243</v>
          </cell>
          <cell r="O4729">
            <v>101142596243</v>
          </cell>
          <cell r="P4729">
            <v>6928015332</v>
          </cell>
        </row>
        <row r="4730">
          <cell r="H4730">
            <v>67383</v>
          </cell>
          <cell r="I4730">
            <v>0</v>
          </cell>
          <cell r="J4730" t="str">
            <v>MUKESH</v>
          </cell>
          <cell r="K4730" t="str">
            <v>SAJAN</v>
          </cell>
          <cell r="L4730" t="str">
            <v>UNSKILLED</v>
          </cell>
          <cell r="M4730">
            <v>0</v>
          </cell>
          <cell r="N4730">
            <v>101142596204</v>
          </cell>
          <cell r="O4730">
            <v>101142596204</v>
          </cell>
          <cell r="P4730">
            <v>6928017990</v>
          </cell>
        </row>
        <row r="4731">
          <cell r="H4731">
            <v>67384</v>
          </cell>
          <cell r="I4731">
            <v>0</v>
          </cell>
          <cell r="J4731" t="str">
            <v>PARVEEN</v>
          </cell>
          <cell r="K4731" t="str">
            <v>JAGBIR SINGH</v>
          </cell>
          <cell r="L4731" t="str">
            <v>HIGH SKILLED-I</v>
          </cell>
          <cell r="M4731">
            <v>0</v>
          </cell>
          <cell r="N4731">
            <v>101176130504</v>
          </cell>
          <cell r="O4731">
            <v>101176130504</v>
          </cell>
          <cell r="P4731" t="e">
            <v>#N/A</v>
          </cell>
        </row>
        <row r="4732">
          <cell r="H4732">
            <v>67385</v>
          </cell>
          <cell r="I4732">
            <v>0</v>
          </cell>
          <cell r="J4732" t="str">
            <v>HARISH KUMAR KALER</v>
          </cell>
          <cell r="K4732" t="str">
            <v>BANWARI LAL</v>
          </cell>
          <cell r="L4732" t="str">
            <v>SKILLED-II</v>
          </cell>
          <cell r="M4732">
            <v>0</v>
          </cell>
          <cell r="N4732">
            <v>101159559287</v>
          </cell>
          <cell r="O4732">
            <v>101159559287</v>
          </cell>
          <cell r="P4732">
            <v>6928018038</v>
          </cell>
        </row>
        <row r="4733">
          <cell r="H4733">
            <v>67386</v>
          </cell>
          <cell r="I4733">
            <v>0</v>
          </cell>
          <cell r="J4733" t="str">
            <v>DEVENDER KUMAR</v>
          </cell>
          <cell r="K4733" t="str">
            <v>BHAGIRATH</v>
          </cell>
          <cell r="L4733" t="str">
            <v>SKILLED-II</v>
          </cell>
          <cell r="M4733">
            <v>0</v>
          </cell>
          <cell r="N4733">
            <v>101159559273</v>
          </cell>
          <cell r="O4733">
            <v>101159559273</v>
          </cell>
          <cell r="P4733">
            <v>6928018063</v>
          </cell>
        </row>
        <row r="4734">
          <cell r="H4734">
            <v>67387</v>
          </cell>
          <cell r="I4734">
            <v>0</v>
          </cell>
          <cell r="J4734" t="str">
            <v>VINOD KUMAR</v>
          </cell>
          <cell r="K4734" t="str">
            <v>DINANATH</v>
          </cell>
          <cell r="L4734" t="str">
            <v>SKILLED-I</v>
          </cell>
          <cell r="M4734">
            <v>0</v>
          </cell>
          <cell r="N4734">
            <v>101159559343</v>
          </cell>
          <cell r="O4734">
            <v>101159559343</v>
          </cell>
          <cell r="P4734">
            <v>6928018113</v>
          </cell>
        </row>
        <row r="4735">
          <cell r="H4735">
            <v>67388</v>
          </cell>
          <cell r="I4735">
            <v>0</v>
          </cell>
          <cell r="J4735" t="str">
            <v>SUSHILA DEVI</v>
          </cell>
          <cell r="K4735" t="str">
            <v>LT.DEVENDER BAMEL</v>
          </cell>
          <cell r="L4735" t="str">
            <v>HIGH SKILLED-III</v>
          </cell>
          <cell r="M4735">
            <v>0</v>
          </cell>
          <cell r="N4735">
            <v>101159559327</v>
          </cell>
          <cell r="O4735">
            <v>101159559327</v>
          </cell>
          <cell r="P4735">
            <v>6928018145</v>
          </cell>
        </row>
        <row r="4736">
          <cell r="H4736">
            <v>67389</v>
          </cell>
          <cell r="I4736">
            <v>0</v>
          </cell>
          <cell r="J4736" t="str">
            <v>RITU</v>
          </cell>
          <cell r="K4736" t="str">
            <v>KULDEEP SHEORAN</v>
          </cell>
          <cell r="L4736" t="str">
            <v>HIGH SKILLED-I</v>
          </cell>
          <cell r="M4736">
            <v>0</v>
          </cell>
          <cell r="N4736" t="e">
            <v>#N/A</v>
          </cell>
          <cell r="O4736" t="e">
            <v>#N/A</v>
          </cell>
          <cell r="P4736" t="e">
            <v>#N/A</v>
          </cell>
        </row>
        <row r="4737">
          <cell r="H4737">
            <v>67390</v>
          </cell>
          <cell r="I4737">
            <v>0</v>
          </cell>
          <cell r="J4737" t="str">
            <v>MAHENDER</v>
          </cell>
          <cell r="K4737" t="str">
            <v>GOPI RAM</v>
          </cell>
          <cell r="L4737" t="str">
            <v>UNSKILLED</v>
          </cell>
          <cell r="M4737">
            <v>0</v>
          </cell>
          <cell r="N4737">
            <v>101316273283</v>
          </cell>
          <cell r="O4737">
            <v>101316273283</v>
          </cell>
          <cell r="P4737">
            <v>6928018180</v>
          </cell>
        </row>
        <row r="4738">
          <cell r="H4738">
            <v>67391</v>
          </cell>
          <cell r="I4738">
            <v>0</v>
          </cell>
          <cell r="J4738" t="str">
            <v>AZAD</v>
          </cell>
          <cell r="K4738" t="str">
            <v>SITARAM</v>
          </cell>
          <cell r="L4738" t="str">
            <v>UNSKILLED</v>
          </cell>
          <cell r="M4738">
            <v>0</v>
          </cell>
          <cell r="N4738">
            <v>101287224892</v>
          </cell>
          <cell r="O4738">
            <v>101287224892</v>
          </cell>
          <cell r="P4738">
            <v>6928018273</v>
          </cell>
        </row>
        <row r="4739">
          <cell r="H4739">
            <v>67392</v>
          </cell>
          <cell r="I4739">
            <v>0</v>
          </cell>
          <cell r="J4739" t="str">
            <v>AJAY</v>
          </cell>
          <cell r="K4739" t="str">
            <v>DESHRAJ</v>
          </cell>
          <cell r="L4739" t="str">
            <v>HIGH SKILLED-II</v>
          </cell>
          <cell r="M4739">
            <v>0</v>
          </cell>
          <cell r="N4739" t="e">
            <v>#N/A</v>
          </cell>
          <cell r="O4739" t="e">
            <v>#N/A</v>
          </cell>
          <cell r="P4739" t="e">
            <v>#N/A</v>
          </cell>
        </row>
        <row r="4740">
          <cell r="H4740">
            <v>67393</v>
          </cell>
          <cell r="I4740">
            <v>0</v>
          </cell>
          <cell r="J4740" t="str">
            <v>RAVINDER</v>
          </cell>
          <cell r="K4740" t="str">
            <v>DANA RAM</v>
          </cell>
          <cell r="L4740" t="str">
            <v>HIGH SKILLED-II</v>
          </cell>
          <cell r="M4740">
            <v>0</v>
          </cell>
          <cell r="N4740" t="e">
            <v>#N/A</v>
          </cell>
          <cell r="O4740" t="e">
            <v>#N/A</v>
          </cell>
          <cell r="P4740" t="e">
            <v>#N/A</v>
          </cell>
        </row>
        <row r="4741">
          <cell r="H4741">
            <v>67394</v>
          </cell>
          <cell r="I4741">
            <v>0</v>
          </cell>
          <cell r="J4741" t="str">
            <v>MANOJ KUMAR</v>
          </cell>
          <cell r="K4741" t="str">
            <v>BALBIR SINGH</v>
          </cell>
          <cell r="L4741" t="str">
            <v>HIGH SKILLED-I</v>
          </cell>
          <cell r="M4741">
            <v>0</v>
          </cell>
          <cell r="N4741">
            <v>101159559294</v>
          </cell>
          <cell r="O4741">
            <v>101159559294</v>
          </cell>
          <cell r="P4741" t="e">
            <v>#N/A</v>
          </cell>
        </row>
        <row r="4742">
          <cell r="H4742">
            <v>67395</v>
          </cell>
          <cell r="I4742">
            <v>0</v>
          </cell>
          <cell r="J4742" t="str">
            <v>MANISH KUMAR</v>
          </cell>
          <cell r="K4742" t="str">
            <v>SANJAY KUMAR</v>
          </cell>
          <cell r="L4742" t="str">
            <v>UNSKILLED</v>
          </cell>
          <cell r="M4742">
            <v>0</v>
          </cell>
          <cell r="N4742">
            <v>101142596227</v>
          </cell>
          <cell r="O4742">
            <v>101142596227</v>
          </cell>
          <cell r="P4742">
            <v>6928018302</v>
          </cell>
        </row>
        <row r="4743">
          <cell r="H4743">
            <v>67396</v>
          </cell>
          <cell r="I4743">
            <v>0</v>
          </cell>
          <cell r="J4743" t="str">
            <v>PARDEEP</v>
          </cell>
          <cell r="K4743" t="str">
            <v>VEDPRAKASH</v>
          </cell>
          <cell r="L4743" t="str">
            <v>SKILLED-IV</v>
          </cell>
          <cell r="M4743">
            <v>0</v>
          </cell>
          <cell r="N4743">
            <v>101159559304</v>
          </cell>
          <cell r="O4743">
            <v>101159559304</v>
          </cell>
          <cell r="P4743">
            <v>6928018320</v>
          </cell>
        </row>
        <row r="4744">
          <cell r="H4744">
            <v>67397</v>
          </cell>
          <cell r="I4744">
            <v>0</v>
          </cell>
          <cell r="J4744" t="str">
            <v>VIKKI</v>
          </cell>
          <cell r="K4744" t="str">
            <v>BALWANT SINGH</v>
          </cell>
          <cell r="L4744" t="str">
            <v>SEMI SKILLED</v>
          </cell>
          <cell r="M4744">
            <v>0</v>
          </cell>
          <cell r="N4744">
            <v>101142596184</v>
          </cell>
          <cell r="O4744">
            <v>101142596184</v>
          </cell>
          <cell r="P4744">
            <v>6928018388</v>
          </cell>
        </row>
        <row r="4745">
          <cell r="H4745">
            <v>67398</v>
          </cell>
          <cell r="I4745">
            <v>0</v>
          </cell>
          <cell r="J4745" t="str">
            <v>SUNIL KUMAR</v>
          </cell>
          <cell r="K4745" t="str">
            <v>RATAN SINGH</v>
          </cell>
          <cell r="L4745" t="str">
            <v>UNSKILLED</v>
          </cell>
          <cell r="M4745">
            <v>0</v>
          </cell>
          <cell r="N4745">
            <v>101179209115</v>
          </cell>
          <cell r="O4745">
            <v>101179209115</v>
          </cell>
          <cell r="P4745">
            <v>6928018417</v>
          </cell>
        </row>
        <row r="4746">
          <cell r="H4746">
            <v>67399</v>
          </cell>
          <cell r="I4746">
            <v>0</v>
          </cell>
          <cell r="J4746" t="str">
            <v>SUMIT KUMAR GOYAT</v>
          </cell>
          <cell r="K4746" t="str">
            <v>SAJJAN SINGH</v>
          </cell>
          <cell r="L4746" t="str">
            <v>SKILLED-III</v>
          </cell>
          <cell r="M4746">
            <v>0</v>
          </cell>
          <cell r="N4746" t="e">
            <v>#N/A</v>
          </cell>
          <cell r="O4746" t="e">
            <v>#N/A</v>
          </cell>
          <cell r="P4746" t="e">
            <v>#N/A</v>
          </cell>
        </row>
        <row r="4747">
          <cell r="H4747">
            <v>67400</v>
          </cell>
          <cell r="I4747">
            <v>0</v>
          </cell>
          <cell r="J4747" t="str">
            <v>DIMPLE</v>
          </cell>
          <cell r="K4747" t="str">
            <v>RAJENDER PRASAD</v>
          </cell>
          <cell r="L4747" t="str">
            <v>SKILLED-III</v>
          </cell>
          <cell r="M4747">
            <v>0</v>
          </cell>
          <cell r="N4747">
            <v>101142596166</v>
          </cell>
          <cell r="O4747">
            <v>101142596166</v>
          </cell>
          <cell r="P4747">
            <v>6928019287</v>
          </cell>
        </row>
        <row r="4748">
          <cell r="H4748">
            <v>67401</v>
          </cell>
          <cell r="I4748">
            <v>0</v>
          </cell>
          <cell r="J4748" t="str">
            <v>VINOD KUMAR</v>
          </cell>
          <cell r="K4748" t="str">
            <v>SUBHASH CHANDER</v>
          </cell>
          <cell r="L4748" t="str">
            <v>SKILLED-II</v>
          </cell>
          <cell r="M4748">
            <v>0</v>
          </cell>
          <cell r="N4748">
            <v>101160022857</v>
          </cell>
          <cell r="O4748">
            <v>101160022857</v>
          </cell>
          <cell r="P4748">
            <v>6928019325</v>
          </cell>
        </row>
        <row r="4749">
          <cell r="H4749">
            <v>67402</v>
          </cell>
          <cell r="I4749">
            <v>0</v>
          </cell>
          <cell r="J4749" t="str">
            <v>PARDEEP KUMAR</v>
          </cell>
          <cell r="K4749" t="str">
            <v>OMPRAKASH</v>
          </cell>
          <cell r="L4749" t="str">
            <v>UNSKILLED</v>
          </cell>
          <cell r="M4749">
            <v>0</v>
          </cell>
          <cell r="N4749">
            <v>101221443667</v>
          </cell>
          <cell r="O4749">
            <v>101221443667</v>
          </cell>
          <cell r="P4749">
            <v>6928019376</v>
          </cell>
        </row>
        <row r="4750">
          <cell r="H4750">
            <v>67403</v>
          </cell>
          <cell r="I4750">
            <v>0</v>
          </cell>
          <cell r="J4750" t="str">
            <v>SURJEET SINGH</v>
          </cell>
          <cell r="K4750" t="str">
            <v>BAGRAWAT SINGH</v>
          </cell>
          <cell r="L4750" t="str">
            <v>SKILLED-IV</v>
          </cell>
          <cell r="M4750">
            <v>0</v>
          </cell>
          <cell r="N4750">
            <v>101142596236</v>
          </cell>
          <cell r="O4750">
            <v>101142596236</v>
          </cell>
          <cell r="P4750">
            <v>6928019418</v>
          </cell>
        </row>
        <row r="4751">
          <cell r="H4751">
            <v>69009</v>
          </cell>
          <cell r="I4751">
            <v>0</v>
          </cell>
          <cell r="J4751" t="str">
            <v>PAWAN KUMAR</v>
          </cell>
          <cell r="K4751" t="str">
            <v>MAKHAN LAL</v>
          </cell>
          <cell r="L4751" t="str">
            <v>SKILLED-I</v>
          </cell>
          <cell r="M4751">
            <v>0</v>
          </cell>
          <cell r="N4751">
            <v>100712904354</v>
          </cell>
          <cell r="O4751">
            <v>100712904354</v>
          </cell>
          <cell r="P4751">
            <v>6928157872</v>
          </cell>
        </row>
        <row r="4752">
          <cell r="H4752">
            <v>71417</v>
          </cell>
          <cell r="I4752">
            <v>0</v>
          </cell>
          <cell r="J4752" t="str">
            <v>MOHIT KUMAR</v>
          </cell>
          <cell r="K4752" t="str">
            <v>SURINDER KUMAR</v>
          </cell>
          <cell r="L4752" t="str">
            <v>HIGH SKILLED-IV</v>
          </cell>
          <cell r="M4752">
            <v>0</v>
          </cell>
          <cell r="N4752" t="e">
            <v>#N/A</v>
          </cell>
          <cell r="O4752" t="e">
            <v>#N/A</v>
          </cell>
          <cell r="P4752" t="e">
            <v>#N/A</v>
          </cell>
        </row>
        <row r="4753">
          <cell r="H4753">
            <v>72786</v>
          </cell>
          <cell r="I4753">
            <v>0</v>
          </cell>
          <cell r="J4753" t="str">
            <v>RAJPAL</v>
          </cell>
          <cell r="K4753" t="str">
            <v>KAUR SINGH</v>
          </cell>
          <cell r="L4753" t="str">
            <v>UNSKILLED</v>
          </cell>
          <cell r="M4753">
            <v>0</v>
          </cell>
          <cell r="N4753" t="e">
            <v>#N/A</v>
          </cell>
          <cell r="O4753" t="e">
            <v>#N/A</v>
          </cell>
          <cell r="P4753" t="e">
            <v>#N/A</v>
          </cell>
        </row>
        <row r="4754">
          <cell r="H4754">
            <v>72787</v>
          </cell>
          <cell r="I4754">
            <v>0</v>
          </cell>
          <cell r="J4754" t="str">
            <v>SONU SINGH</v>
          </cell>
          <cell r="K4754" t="str">
            <v>RAM BHAGAT</v>
          </cell>
          <cell r="L4754" t="str">
            <v>UNSKILLED</v>
          </cell>
          <cell r="M4754">
            <v>0</v>
          </cell>
          <cell r="N4754">
            <v>101426049849</v>
          </cell>
          <cell r="O4754" t="e">
            <v>#N/A</v>
          </cell>
          <cell r="P4754" t="e">
            <v>#N/A</v>
          </cell>
        </row>
        <row r="4755">
          <cell r="H4755">
            <v>67404</v>
          </cell>
          <cell r="I4755">
            <v>0</v>
          </cell>
          <cell r="J4755" t="str">
            <v>SITA</v>
          </cell>
          <cell r="K4755" t="str">
            <v>PRAKASH</v>
          </cell>
          <cell r="L4755" t="str">
            <v>UNSKILLED</v>
          </cell>
          <cell r="M4755">
            <v>0</v>
          </cell>
          <cell r="N4755">
            <v>101316302175</v>
          </cell>
          <cell r="O4755">
            <v>101316302175</v>
          </cell>
          <cell r="P4755">
            <v>6928019455</v>
          </cell>
        </row>
        <row r="4756">
          <cell r="H4756">
            <v>67405</v>
          </cell>
          <cell r="I4756">
            <v>0</v>
          </cell>
          <cell r="J4756" t="str">
            <v>RAMEHAR</v>
          </cell>
          <cell r="K4756" t="str">
            <v>DHOLU RAM</v>
          </cell>
          <cell r="L4756" t="str">
            <v>UNSKILLED</v>
          </cell>
          <cell r="M4756">
            <v>0</v>
          </cell>
          <cell r="N4756">
            <v>101191998462</v>
          </cell>
          <cell r="O4756">
            <v>101191998462</v>
          </cell>
          <cell r="P4756">
            <v>6928019504</v>
          </cell>
        </row>
        <row r="4757">
          <cell r="H4757">
            <v>67406</v>
          </cell>
          <cell r="I4757">
            <v>0</v>
          </cell>
          <cell r="J4757" t="str">
            <v>DINESH KUMAR</v>
          </cell>
          <cell r="K4757" t="str">
            <v>SUKHAE</v>
          </cell>
          <cell r="L4757" t="str">
            <v>UNSKILLED</v>
          </cell>
          <cell r="M4757">
            <v>0</v>
          </cell>
          <cell r="N4757">
            <v>101224014067</v>
          </cell>
          <cell r="O4757">
            <v>101224014067</v>
          </cell>
          <cell r="P4757">
            <v>6928019565</v>
          </cell>
        </row>
        <row r="4758">
          <cell r="H4758">
            <v>67407</v>
          </cell>
          <cell r="I4758">
            <v>0</v>
          </cell>
          <cell r="J4758" t="str">
            <v>SHERU</v>
          </cell>
          <cell r="K4758" t="str">
            <v>GOBIND BAHADUR</v>
          </cell>
          <cell r="L4758" t="str">
            <v>UNSKILLED</v>
          </cell>
          <cell r="M4758">
            <v>0</v>
          </cell>
          <cell r="N4758">
            <v>101204296631</v>
          </cell>
          <cell r="O4758">
            <v>101204296631</v>
          </cell>
          <cell r="P4758">
            <v>6928019607</v>
          </cell>
        </row>
        <row r="4759">
          <cell r="H4759">
            <v>67408</v>
          </cell>
          <cell r="I4759">
            <v>0</v>
          </cell>
          <cell r="J4759" t="str">
            <v>YUDHVIR</v>
          </cell>
          <cell r="K4759" t="str">
            <v>JASBIR SINGH</v>
          </cell>
          <cell r="L4759" t="str">
            <v>UNSKILLED</v>
          </cell>
          <cell r="M4759">
            <v>0</v>
          </cell>
          <cell r="N4759">
            <v>101159559554</v>
          </cell>
          <cell r="O4759">
            <v>101159559554</v>
          </cell>
          <cell r="P4759">
            <v>6928019636</v>
          </cell>
        </row>
        <row r="4760">
          <cell r="H4760">
            <v>67409</v>
          </cell>
          <cell r="I4760">
            <v>0</v>
          </cell>
          <cell r="J4760" t="str">
            <v>RAKESH SHARMA</v>
          </cell>
          <cell r="K4760" t="str">
            <v>LT.NAND KISHORE</v>
          </cell>
          <cell r="L4760" t="str">
            <v>UNSKILLED</v>
          </cell>
          <cell r="M4760">
            <v>0</v>
          </cell>
          <cell r="N4760">
            <v>101192254872</v>
          </cell>
          <cell r="O4760">
            <v>101192254872</v>
          </cell>
          <cell r="P4760">
            <v>6928020189</v>
          </cell>
        </row>
        <row r="4761">
          <cell r="H4761">
            <v>67410</v>
          </cell>
          <cell r="I4761">
            <v>0</v>
          </cell>
          <cell r="J4761" t="str">
            <v>PARVEEN</v>
          </cell>
          <cell r="K4761" t="str">
            <v>MOTI LAL</v>
          </cell>
          <cell r="L4761" t="str">
            <v>UNSKILLED</v>
          </cell>
          <cell r="M4761">
            <v>0</v>
          </cell>
          <cell r="N4761">
            <v>101175181305</v>
          </cell>
          <cell r="O4761">
            <v>101175181305</v>
          </cell>
          <cell r="P4761">
            <v>6928020222</v>
          </cell>
        </row>
        <row r="4762">
          <cell r="H4762">
            <v>67411</v>
          </cell>
          <cell r="I4762">
            <v>0</v>
          </cell>
          <cell r="J4762" t="str">
            <v>LOVE KAPIL</v>
          </cell>
          <cell r="K4762" t="str">
            <v>BHUVNESH SHARMA</v>
          </cell>
          <cell r="L4762" t="str">
            <v>SKILLED</v>
          </cell>
          <cell r="M4762">
            <v>0</v>
          </cell>
          <cell r="N4762">
            <v>101203068814</v>
          </cell>
          <cell r="O4762">
            <v>101203068814</v>
          </cell>
          <cell r="P4762">
            <v>6928020268</v>
          </cell>
        </row>
        <row r="4763">
          <cell r="H4763">
            <v>67412</v>
          </cell>
          <cell r="I4763">
            <v>0</v>
          </cell>
          <cell r="J4763" t="str">
            <v>RAMESH KUMAR</v>
          </cell>
          <cell r="K4763" t="str">
            <v>BHAG SINGH</v>
          </cell>
          <cell r="L4763" t="str">
            <v>SKILLED</v>
          </cell>
          <cell r="M4763">
            <v>0</v>
          </cell>
          <cell r="N4763">
            <v>101205003315</v>
          </cell>
          <cell r="O4763">
            <v>101205003315</v>
          </cell>
          <cell r="P4763">
            <v>6928100687</v>
          </cell>
        </row>
        <row r="4764">
          <cell r="H4764">
            <v>67413</v>
          </cell>
          <cell r="I4764">
            <v>0</v>
          </cell>
          <cell r="J4764" t="str">
            <v>KRISHAN KUMAR</v>
          </cell>
          <cell r="K4764" t="str">
            <v>MOTI LAL</v>
          </cell>
          <cell r="L4764" t="str">
            <v>UNSKILLED</v>
          </cell>
          <cell r="M4764">
            <v>0</v>
          </cell>
          <cell r="N4764">
            <v>101176636049</v>
          </cell>
          <cell r="O4764">
            <v>101176636049</v>
          </cell>
          <cell r="P4764">
            <v>6928020309</v>
          </cell>
        </row>
        <row r="4765">
          <cell r="H4765">
            <v>67414</v>
          </cell>
          <cell r="I4765">
            <v>0</v>
          </cell>
          <cell r="J4765" t="str">
            <v>KRISHAN KUMAR</v>
          </cell>
          <cell r="K4765" t="str">
            <v>RATAN SINGH</v>
          </cell>
          <cell r="L4765" t="str">
            <v>UNSKILLED</v>
          </cell>
          <cell r="M4765">
            <v>0</v>
          </cell>
          <cell r="N4765">
            <v>101176623357</v>
          </cell>
          <cell r="O4765">
            <v>101176623357</v>
          </cell>
          <cell r="P4765">
            <v>6928020344</v>
          </cell>
        </row>
        <row r="4766">
          <cell r="H4766">
            <v>67415</v>
          </cell>
          <cell r="I4766">
            <v>0</v>
          </cell>
          <cell r="J4766" t="str">
            <v>VIKAS KUMAR</v>
          </cell>
          <cell r="K4766" t="str">
            <v>JITENDER SHARMA</v>
          </cell>
          <cell r="L4766" t="str">
            <v>UNSKILLED</v>
          </cell>
          <cell r="M4766">
            <v>0</v>
          </cell>
          <cell r="N4766">
            <v>101159559013</v>
          </cell>
          <cell r="O4766">
            <v>101159559013</v>
          </cell>
          <cell r="P4766">
            <v>6928020398</v>
          </cell>
        </row>
        <row r="4767">
          <cell r="H4767">
            <v>67416</v>
          </cell>
          <cell r="I4767">
            <v>0</v>
          </cell>
          <cell r="J4767" t="str">
            <v>MANISH KUMAR</v>
          </cell>
          <cell r="K4767" t="str">
            <v>SURESH KUMAR</v>
          </cell>
          <cell r="L4767" t="str">
            <v>SKILLED</v>
          </cell>
          <cell r="M4767">
            <v>0</v>
          </cell>
          <cell r="N4767">
            <v>101205003336</v>
          </cell>
          <cell r="O4767">
            <v>101205003336</v>
          </cell>
          <cell r="P4767">
            <v>6928020467</v>
          </cell>
        </row>
        <row r="4768">
          <cell r="H4768">
            <v>67417</v>
          </cell>
          <cell r="I4768">
            <v>0</v>
          </cell>
          <cell r="J4768" t="str">
            <v>INDER PAL</v>
          </cell>
          <cell r="K4768" t="str">
            <v>SURJEET SINGH</v>
          </cell>
          <cell r="L4768" t="str">
            <v>UNSKILLED</v>
          </cell>
          <cell r="M4768">
            <v>0</v>
          </cell>
          <cell r="N4768">
            <v>101316774650</v>
          </cell>
          <cell r="O4768">
            <v>101316774650</v>
          </cell>
          <cell r="P4768">
            <v>6928020637</v>
          </cell>
        </row>
        <row r="4769">
          <cell r="H4769">
            <v>67419</v>
          </cell>
          <cell r="I4769">
            <v>0</v>
          </cell>
          <cell r="J4769" t="str">
            <v>SUPRIYA PAHWA</v>
          </cell>
          <cell r="K4769" t="str">
            <v>SHYAM SUNDER PAHWA</v>
          </cell>
          <cell r="L4769" t="str">
            <v>SKILLED</v>
          </cell>
          <cell r="M4769">
            <v>0</v>
          </cell>
          <cell r="N4769">
            <v>101176623229</v>
          </cell>
          <cell r="O4769">
            <v>101176623229</v>
          </cell>
          <cell r="P4769">
            <v>6928020571</v>
          </cell>
        </row>
        <row r="4770">
          <cell r="H4770">
            <v>67420</v>
          </cell>
          <cell r="I4770">
            <v>0</v>
          </cell>
          <cell r="J4770" t="str">
            <v>JITENDER SINGH</v>
          </cell>
          <cell r="K4770" t="str">
            <v>KALI RAM</v>
          </cell>
          <cell r="L4770" t="str">
            <v>HIGH SKILLED</v>
          </cell>
          <cell r="M4770">
            <v>0</v>
          </cell>
          <cell r="N4770">
            <v>101171298795</v>
          </cell>
          <cell r="O4770">
            <v>101171298795</v>
          </cell>
          <cell r="P4770" t="e">
            <v>#N/A</v>
          </cell>
        </row>
        <row r="4771">
          <cell r="H4771">
            <v>67421</v>
          </cell>
          <cell r="I4771">
            <v>0</v>
          </cell>
          <cell r="J4771" t="str">
            <v>VIKRAM</v>
          </cell>
          <cell r="K4771" t="str">
            <v>SOHAN LAL</v>
          </cell>
          <cell r="L4771" t="str">
            <v>UNSKILLED</v>
          </cell>
          <cell r="M4771">
            <v>0</v>
          </cell>
          <cell r="N4771">
            <v>101159559021</v>
          </cell>
          <cell r="O4771">
            <v>101159559021</v>
          </cell>
          <cell r="P4771">
            <v>6928020770</v>
          </cell>
        </row>
        <row r="4772">
          <cell r="H4772">
            <v>67422</v>
          </cell>
          <cell r="I4772">
            <v>0</v>
          </cell>
          <cell r="J4772" t="str">
            <v>JAGDISH CHANDER</v>
          </cell>
          <cell r="K4772" t="str">
            <v>BIRU RAM</v>
          </cell>
          <cell r="L4772" t="str">
            <v>SKILLED</v>
          </cell>
          <cell r="M4772">
            <v>0</v>
          </cell>
          <cell r="N4772">
            <v>101316518233</v>
          </cell>
          <cell r="O4772">
            <v>101316518233</v>
          </cell>
          <cell r="P4772">
            <v>6928020806</v>
          </cell>
        </row>
        <row r="4773">
          <cell r="H4773">
            <v>67423</v>
          </cell>
          <cell r="I4773">
            <v>0</v>
          </cell>
          <cell r="J4773" t="str">
            <v>SATBIR SINGH</v>
          </cell>
          <cell r="K4773" t="str">
            <v>SATBIR SINGH</v>
          </cell>
          <cell r="L4773" t="str">
            <v>SKILLED</v>
          </cell>
          <cell r="M4773">
            <v>0</v>
          </cell>
          <cell r="N4773">
            <v>101240646667</v>
          </cell>
          <cell r="O4773">
            <v>101240646667</v>
          </cell>
          <cell r="P4773">
            <v>6928020863</v>
          </cell>
        </row>
        <row r="4774">
          <cell r="H4774">
            <v>67424</v>
          </cell>
          <cell r="I4774">
            <v>0</v>
          </cell>
          <cell r="J4774" t="str">
            <v>VIKRAM SINGH</v>
          </cell>
          <cell r="K4774" t="str">
            <v>LAL SINGH</v>
          </cell>
          <cell r="L4774" t="str">
            <v>UNSKILLED</v>
          </cell>
          <cell r="M4774">
            <v>0</v>
          </cell>
          <cell r="N4774">
            <v>101159559066</v>
          </cell>
          <cell r="O4774">
            <v>101159559066</v>
          </cell>
          <cell r="P4774">
            <v>6928020958</v>
          </cell>
        </row>
        <row r="4775">
          <cell r="H4775">
            <v>67425</v>
          </cell>
          <cell r="I4775">
            <v>0</v>
          </cell>
          <cell r="J4775" t="str">
            <v>SANJAY</v>
          </cell>
          <cell r="K4775" t="str">
            <v>SATBIR SINGH</v>
          </cell>
          <cell r="L4775" t="str">
            <v>UNSKILLED</v>
          </cell>
          <cell r="M4775">
            <v>0</v>
          </cell>
          <cell r="N4775">
            <v>101159559549</v>
          </cell>
          <cell r="O4775">
            <v>101159559549</v>
          </cell>
          <cell r="P4775">
            <v>6928021012</v>
          </cell>
        </row>
        <row r="4776">
          <cell r="H4776">
            <v>67426</v>
          </cell>
          <cell r="I4776">
            <v>0</v>
          </cell>
          <cell r="J4776" t="str">
            <v>VIKAS</v>
          </cell>
          <cell r="K4776" t="str">
            <v>SANJAY</v>
          </cell>
          <cell r="L4776" t="str">
            <v>SKILLED</v>
          </cell>
          <cell r="M4776">
            <v>0</v>
          </cell>
          <cell r="N4776">
            <v>101316518246</v>
          </cell>
          <cell r="O4776">
            <v>101316518246</v>
          </cell>
          <cell r="P4776">
            <v>6928021054</v>
          </cell>
        </row>
        <row r="4777">
          <cell r="H4777">
            <v>67427</v>
          </cell>
          <cell r="I4777">
            <v>0</v>
          </cell>
          <cell r="J4777" t="str">
            <v>PAWAN KUMAR</v>
          </cell>
          <cell r="K4777" t="str">
            <v>HANSRAJ</v>
          </cell>
          <cell r="L4777" t="str">
            <v>SKILLED</v>
          </cell>
          <cell r="M4777">
            <v>0</v>
          </cell>
          <cell r="N4777">
            <v>101205003327</v>
          </cell>
          <cell r="O4777">
            <v>101205003327</v>
          </cell>
          <cell r="P4777">
            <v>6928021087</v>
          </cell>
        </row>
        <row r="4778">
          <cell r="H4778">
            <v>69018</v>
          </cell>
          <cell r="I4778">
            <v>0</v>
          </cell>
          <cell r="J4778" t="str">
            <v>HIMANSHU</v>
          </cell>
          <cell r="K4778" t="str">
            <v>SHARVAN KUMAR</v>
          </cell>
          <cell r="L4778" t="str">
            <v>SKILLED</v>
          </cell>
          <cell r="M4778">
            <v>0</v>
          </cell>
          <cell r="N4778">
            <v>101339281497</v>
          </cell>
          <cell r="O4778">
            <v>101339281497</v>
          </cell>
          <cell r="P4778">
            <v>6928222829</v>
          </cell>
        </row>
        <row r="4779">
          <cell r="H4779">
            <v>69373</v>
          </cell>
          <cell r="I4779">
            <v>0</v>
          </cell>
          <cell r="J4779" t="str">
            <v>AMIT KUMAR</v>
          </cell>
          <cell r="K4779" t="str">
            <v>RAMESH KUMAR</v>
          </cell>
          <cell r="L4779" t="str">
            <v>UNSKILLED</v>
          </cell>
          <cell r="M4779">
            <v>0</v>
          </cell>
          <cell r="N4779">
            <v>101205003273</v>
          </cell>
          <cell r="O4779">
            <v>101205003273</v>
          </cell>
          <cell r="P4779">
            <v>6928222801</v>
          </cell>
        </row>
        <row r="4780">
          <cell r="H4780">
            <v>71415</v>
          </cell>
          <cell r="I4780">
            <v>0</v>
          </cell>
          <cell r="J4780" t="str">
            <v>LAL BAHADUR</v>
          </cell>
          <cell r="K4780" t="str">
            <v>RAM BAHADUR</v>
          </cell>
          <cell r="L4780" t="str">
            <v>UNSKILLED</v>
          </cell>
          <cell r="M4780">
            <v>0</v>
          </cell>
          <cell r="N4780">
            <v>101378250002</v>
          </cell>
          <cell r="O4780">
            <v>101378250002</v>
          </cell>
          <cell r="P4780">
            <v>6928510842</v>
          </cell>
        </row>
        <row r="4781">
          <cell r="H4781">
            <v>71416</v>
          </cell>
          <cell r="I4781">
            <v>0</v>
          </cell>
          <cell r="J4781" t="str">
            <v>KHUSHBOO SIHAG</v>
          </cell>
          <cell r="K4781" t="str">
            <v>RANBIR SINGH</v>
          </cell>
          <cell r="L4781" t="str">
            <v>SKILLED</v>
          </cell>
          <cell r="M4781">
            <v>0</v>
          </cell>
          <cell r="N4781">
            <v>101387807553</v>
          </cell>
          <cell r="O4781">
            <v>101387807553</v>
          </cell>
          <cell r="P4781" t="e">
            <v>#N/A</v>
          </cell>
        </row>
        <row r="4782">
          <cell r="H4782">
            <v>67377</v>
          </cell>
          <cell r="I4782">
            <v>0</v>
          </cell>
          <cell r="J4782" t="str">
            <v>MANOJ</v>
          </cell>
          <cell r="K4782" t="str">
            <v>KRISHAN KUMAR</v>
          </cell>
          <cell r="L4782" t="str">
            <v>SEMI SKILLED</v>
          </cell>
          <cell r="M4782">
            <v>0</v>
          </cell>
          <cell r="N4782">
            <v>101159558869</v>
          </cell>
          <cell r="O4782">
            <v>101159558869</v>
          </cell>
          <cell r="P4782">
            <v>6928021123</v>
          </cell>
        </row>
        <row r="4783">
          <cell r="H4783">
            <v>67378</v>
          </cell>
          <cell r="I4783">
            <v>0</v>
          </cell>
          <cell r="J4783" t="str">
            <v>DEEPAK</v>
          </cell>
          <cell r="K4783" t="str">
            <v>KUL BAHADUR</v>
          </cell>
          <cell r="L4783" t="str">
            <v>SEMI SKILLED</v>
          </cell>
          <cell r="M4783">
            <v>0</v>
          </cell>
          <cell r="N4783">
            <v>101159558967</v>
          </cell>
          <cell r="O4783">
            <v>101159558967</v>
          </cell>
          <cell r="P4783">
            <v>6928021181</v>
          </cell>
        </row>
        <row r="4784">
          <cell r="H4784">
            <v>67379</v>
          </cell>
          <cell r="I4784">
            <v>0</v>
          </cell>
          <cell r="J4784" t="str">
            <v>SUKHPAL</v>
          </cell>
          <cell r="K4784" t="str">
            <v>DHARMVIR</v>
          </cell>
          <cell r="L4784" t="str">
            <v>UNSKILLED</v>
          </cell>
          <cell r="M4784">
            <v>0</v>
          </cell>
          <cell r="N4784">
            <v>101203068833</v>
          </cell>
          <cell r="O4784">
            <v>101203068833</v>
          </cell>
          <cell r="P4784">
            <v>6928021235</v>
          </cell>
        </row>
        <row r="4785">
          <cell r="H4785">
            <v>67380</v>
          </cell>
          <cell r="I4785">
            <v>0</v>
          </cell>
          <cell r="J4785" t="str">
            <v>SUSHIL KUMAR</v>
          </cell>
          <cell r="K4785" t="str">
            <v>SATYENDRA SINGH</v>
          </cell>
          <cell r="L4785" t="str">
            <v>HIGH SKILLED-I</v>
          </cell>
          <cell r="M4785">
            <v>0</v>
          </cell>
          <cell r="N4785">
            <v>101176637268</v>
          </cell>
          <cell r="O4785">
            <v>101176637268</v>
          </cell>
          <cell r="P4785" t="e">
            <v>#N/A</v>
          </cell>
        </row>
        <row r="4786">
          <cell r="H4786">
            <v>67381</v>
          </cell>
          <cell r="I4786">
            <v>0</v>
          </cell>
          <cell r="J4786" t="str">
            <v>DEEPAK SINGH</v>
          </cell>
          <cell r="K4786" t="str">
            <v>LAL SINGH</v>
          </cell>
          <cell r="L4786" t="str">
            <v>UNSKILLED</v>
          </cell>
          <cell r="M4786">
            <v>0</v>
          </cell>
          <cell r="N4786">
            <v>101159558853</v>
          </cell>
          <cell r="O4786">
            <v>101159558853</v>
          </cell>
          <cell r="P4786">
            <v>6928021290</v>
          </cell>
        </row>
        <row r="4787">
          <cell r="H4787">
            <v>69381</v>
          </cell>
          <cell r="I4787">
            <v>0</v>
          </cell>
          <cell r="J4787" t="str">
            <v>REETU DEVI</v>
          </cell>
          <cell r="K4787" t="str">
            <v>MUNSHI RAM</v>
          </cell>
          <cell r="L4787" t="str">
            <v>HIGH SKILLED</v>
          </cell>
          <cell r="M4787">
            <v>0</v>
          </cell>
          <cell r="N4787" t="e">
            <v>#N/A</v>
          </cell>
          <cell r="O4787" t="e">
            <v>#N/A</v>
          </cell>
          <cell r="P4787" t="e">
            <v>#N/A</v>
          </cell>
        </row>
        <row r="4788">
          <cell r="H4788">
            <v>70815</v>
          </cell>
          <cell r="I4788">
            <v>0</v>
          </cell>
          <cell r="J4788" t="str">
            <v>SAJJAN KUMAR</v>
          </cell>
          <cell r="K4788" t="str">
            <v>RAJENDER SINGH</v>
          </cell>
          <cell r="L4788" t="str">
            <v>SKILLED</v>
          </cell>
          <cell r="M4788">
            <v>0</v>
          </cell>
          <cell r="N4788">
            <v>101378250018</v>
          </cell>
          <cell r="O4788">
            <v>101378250018</v>
          </cell>
          <cell r="P4788">
            <v>6928510836</v>
          </cell>
        </row>
        <row r="4789">
          <cell r="H4789">
            <v>70819</v>
          </cell>
          <cell r="I4789">
            <v>0</v>
          </cell>
          <cell r="J4789" t="str">
            <v>BHURU</v>
          </cell>
          <cell r="K4789" t="str">
            <v>SULTAN SINGH</v>
          </cell>
          <cell r="L4789" t="str">
            <v>UNSKILLED</v>
          </cell>
          <cell r="M4789">
            <v>0</v>
          </cell>
          <cell r="N4789">
            <v>101170826608</v>
          </cell>
          <cell r="O4789">
            <v>101170826608</v>
          </cell>
          <cell r="P4789">
            <v>6928510848</v>
          </cell>
        </row>
        <row r="4790">
          <cell r="H4790">
            <v>70820</v>
          </cell>
          <cell r="I4790">
            <v>0</v>
          </cell>
          <cell r="J4790" t="str">
            <v>MAINPAL</v>
          </cell>
          <cell r="K4790" t="str">
            <v>AMAR SINGH</v>
          </cell>
          <cell r="L4790" t="str">
            <v>HIGH SKILLED</v>
          </cell>
          <cell r="M4790">
            <v>0</v>
          </cell>
          <cell r="N4790" t="e">
            <v>#N/A</v>
          </cell>
          <cell r="O4790" t="e">
            <v>#N/A</v>
          </cell>
          <cell r="P4790" t="e">
            <v>#N/A</v>
          </cell>
        </row>
        <row r="4791">
          <cell r="H4791">
            <v>71418</v>
          </cell>
          <cell r="I4791">
            <v>0</v>
          </cell>
          <cell r="J4791" t="str">
            <v>KAMLESH SACHDEVA</v>
          </cell>
          <cell r="K4791" t="str">
            <v>KHUSHI RAM</v>
          </cell>
          <cell r="L4791" t="str">
            <v>SEMI SKILLED-I</v>
          </cell>
          <cell r="M4791">
            <v>0</v>
          </cell>
          <cell r="N4791" t="e">
            <v>#N/A</v>
          </cell>
          <cell r="O4791" t="e">
            <v>#N/A</v>
          </cell>
          <cell r="P4791" t="e">
            <v>#N/A</v>
          </cell>
        </row>
        <row r="4792">
          <cell r="H4792">
            <v>72791</v>
          </cell>
          <cell r="I4792">
            <v>0</v>
          </cell>
          <cell r="J4792" t="str">
            <v>SUNITA DEVI</v>
          </cell>
          <cell r="K4792" t="str">
            <v>ASHOK KUMAR</v>
          </cell>
          <cell r="L4792" t="str">
            <v>HIGH SKILLED</v>
          </cell>
          <cell r="M4792">
            <v>0</v>
          </cell>
          <cell r="N4792" t="e">
            <v>#N/A</v>
          </cell>
          <cell r="O4792" t="e">
            <v>#N/A</v>
          </cell>
          <cell r="P4792" t="e">
            <v>#N/A</v>
          </cell>
        </row>
        <row r="4793">
          <cell r="H4793">
            <v>72792</v>
          </cell>
          <cell r="I4793">
            <v>0</v>
          </cell>
          <cell r="J4793" t="str">
            <v>SUNITA</v>
          </cell>
          <cell r="K4793" t="str">
            <v>RAKESH KUMAR</v>
          </cell>
          <cell r="L4793" t="str">
            <v>HIGH SKILLED</v>
          </cell>
          <cell r="M4793">
            <v>0</v>
          </cell>
          <cell r="N4793" t="e">
            <v>#N/A</v>
          </cell>
          <cell r="O4793" t="e">
            <v>#N/A</v>
          </cell>
          <cell r="P4793" t="e">
            <v>#N/A</v>
          </cell>
        </row>
        <row r="4794">
          <cell r="H4794">
            <v>73231</v>
          </cell>
          <cell r="I4794">
            <v>0</v>
          </cell>
          <cell r="J4794" t="str">
            <v>SUNITA</v>
          </cell>
          <cell r="K4794" t="str">
            <v>ALOK KUMAR</v>
          </cell>
          <cell r="L4794" t="str">
            <v>HIGH SKILLED</v>
          </cell>
          <cell r="M4794">
            <v>0</v>
          </cell>
          <cell r="N4794" t="e">
            <v>#N/A</v>
          </cell>
          <cell r="O4794" t="e">
            <v>#N/A</v>
          </cell>
          <cell r="P4794" t="e">
            <v>#N/A</v>
          </cell>
        </row>
        <row r="4795">
          <cell r="H4795">
            <v>67345</v>
          </cell>
          <cell r="I4795">
            <v>0</v>
          </cell>
          <cell r="J4795" t="str">
            <v>ASHWANI KUMAR</v>
          </cell>
          <cell r="K4795" t="str">
            <v>BALBIR SINGH</v>
          </cell>
          <cell r="L4795" t="str">
            <v>UNSKILLED</v>
          </cell>
          <cell r="M4795">
            <v>0</v>
          </cell>
          <cell r="N4795">
            <v>101192347331</v>
          </cell>
          <cell r="O4795">
            <v>101192347331</v>
          </cell>
          <cell r="P4795">
            <v>6928021423</v>
          </cell>
        </row>
        <row r="4796">
          <cell r="H4796">
            <v>67346</v>
          </cell>
          <cell r="I4796">
            <v>0</v>
          </cell>
          <cell r="J4796" t="str">
            <v>DEVENDER KUMAR AGGARWAL</v>
          </cell>
          <cell r="K4796" t="str">
            <v>GIAN PRAKASH</v>
          </cell>
          <cell r="L4796" t="str">
            <v>SKILLED</v>
          </cell>
          <cell r="M4796">
            <v>0</v>
          </cell>
          <cell r="N4796">
            <v>101176130639</v>
          </cell>
          <cell r="O4796">
            <v>101176130639</v>
          </cell>
          <cell r="P4796">
            <v>6928021456</v>
          </cell>
        </row>
        <row r="4797">
          <cell r="H4797">
            <v>67347</v>
          </cell>
          <cell r="I4797">
            <v>0</v>
          </cell>
          <cell r="J4797" t="str">
            <v>SURESH</v>
          </cell>
          <cell r="K4797" t="str">
            <v>SUBHASH CHANDER</v>
          </cell>
          <cell r="L4797" t="str">
            <v>SKILLED</v>
          </cell>
          <cell r="M4797">
            <v>0</v>
          </cell>
          <cell r="N4797">
            <v>101176130641</v>
          </cell>
          <cell r="O4797">
            <v>101176130641</v>
          </cell>
          <cell r="P4797" t="e">
            <v>#N/A</v>
          </cell>
        </row>
        <row r="4798">
          <cell r="H4798">
            <v>67348</v>
          </cell>
          <cell r="I4798">
            <v>0</v>
          </cell>
          <cell r="J4798" t="str">
            <v>SUMIT</v>
          </cell>
          <cell r="K4798" t="str">
            <v>JAGDISH KUMAR NAGPAL</v>
          </cell>
          <cell r="L4798" t="str">
            <v>SKILLED</v>
          </cell>
          <cell r="M4798">
            <v>0</v>
          </cell>
          <cell r="N4798">
            <v>101176130850</v>
          </cell>
          <cell r="O4798">
            <v>101176130850</v>
          </cell>
          <cell r="P4798">
            <v>6928021544</v>
          </cell>
        </row>
        <row r="4799">
          <cell r="H4799">
            <v>67349</v>
          </cell>
          <cell r="I4799">
            <v>0</v>
          </cell>
          <cell r="J4799" t="str">
            <v>SUNIL</v>
          </cell>
          <cell r="K4799" t="str">
            <v>MOHAN SINGH</v>
          </cell>
          <cell r="L4799" t="str">
            <v>SKILLED</v>
          </cell>
          <cell r="M4799">
            <v>0</v>
          </cell>
          <cell r="N4799">
            <v>101176130878</v>
          </cell>
          <cell r="O4799">
            <v>101176130878</v>
          </cell>
          <cell r="P4799">
            <v>6928021647</v>
          </cell>
        </row>
        <row r="4800">
          <cell r="H4800">
            <v>67350</v>
          </cell>
          <cell r="I4800">
            <v>0</v>
          </cell>
          <cell r="J4800" t="str">
            <v>SANJAY</v>
          </cell>
          <cell r="K4800" t="str">
            <v>DHARAMBIR SINGH</v>
          </cell>
          <cell r="L4800" t="str">
            <v>UNSKILLED</v>
          </cell>
          <cell r="M4800">
            <v>0</v>
          </cell>
          <cell r="N4800">
            <v>101176130536</v>
          </cell>
          <cell r="O4800">
            <v>101176130536</v>
          </cell>
          <cell r="P4800">
            <v>6928222764</v>
          </cell>
        </row>
        <row r="4801">
          <cell r="H4801">
            <v>67351</v>
          </cell>
          <cell r="I4801">
            <v>0</v>
          </cell>
          <cell r="J4801" t="str">
            <v>NEETU</v>
          </cell>
          <cell r="K4801" t="str">
            <v>BARU RAM</v>
          </cell>
          <cell r="L4801" t="str">
            <v>UNSKILLED</v>
          </cell>
          <cell r="M4801">
            <v>0</v>
          </cell>
          <cell r="N4801">
            <v>101221443646</v>
          </cell>
          <cell r="O4801">
            <v>101221443646</v>
          </cell>
          <cell r="P4801">
            <v>6928021730</v>
          </cell>
        </row>
        <row r="4802">
          <cell r="H4802">
            <v>67352</v>
          </cell>
          <cell r="I4802">
            <v>0</v>
          </cell>
          <cell r="J4802" t="str">
            <v>SARITA</v>
          </cell>
          <cell r="K4802" t="str">
            <v>LALIT KUMAR</v>
          </cell>
          <cell r="L4802" t="str">
            <v>SKILLED</v>
          </cell>
          <cell r="M4802">
            <v>0</v>
          </cell>
          <cell r="N4802">
            <v>101192347320</v>
          </cell>
          <cell r="O4802">
            <v>101192347320</v>
          </cell>
          <cell r="P4802">
            <v>6928021791</v>
          </cell>
        </row>
        <row r="4803">
          <cell r="H4803">
            <v>67353</v>
          </cell>
          <cell r="I4803">
            <v>0</v>
          </cell>
          <cell r="J4803" t="str">
            <v>SUMAN</v>
          </cell>
          <cell r="K4803" t="str">
            <v>RAVI KUMAR</v>
          </cell>
          <cell r="L4803" t="str">
            <v>SKILLED</v>
          </cell>
          <cell r="M4803">
            <v>0</v>
          </cell>
          <cell r="N4803">
            <v>101176130591</v>
          </cell>
          <cell r="O4803">
            <v>101176130591</v>
          </cell>
          <cell r="P4803">
            <v>6928021826</v>
          </cell>
        </row>
        <row r="4804">
          <cell r="H4804">
            <v>67354</v>
          </cell>
          <cell r="I4804">
            <v>0</v>
          </cell>
          <cell r="J4804" t="str">
            <v>PREETY</v>
          </cell>
          <cell r="K4804" t="str">
            <v>OMPRAKASH</v>
          </cell>
          <cell r="L4804" t="str">
            <v>SKILLED</v>
          </cell>
          <cell r="M4804">
            <v>0</v>
          </cell>
          <cell r="N4804">
            <v>101316596367</v>
          </cell>
          <cell r="O4804">
            <v>101316596367</v>
          </cell>
          <cell r="P4804">
            <v>6928021989</v>
          </cell>
        </row>
        <row r="4805">
          <cell r="H4805">
            <v>67355</v>
          </cell>
          <cell r="I4805">
            <v>0</v>
          </cell>
          <cell r="J4805" t="str">
            <v>MENA WATI</v>
          </cell>
          <cell r="K4805" t="str">
            <v>PRATAP</v>
          </cell>
          <cell r="L4805" t="str">
            <v>UNSKILLED</v>
          </cell>
          <cell r="M4805">
            <v>0</v>
          </cell>
          <cell r="N4805">
            <v>101316596379</v>
          </cell>
          <cell r="O4805">
            <v>101316596379</v>
          </cell>
          <cell r="P4805">
            <v>6928022031</v>
          </cell>
        </row>
        <row r="4806">
          <cell r="H4806">
            <v>67356</v>
          </cell>
          <cell r="I4806">
            <v>0</v>
          </cell>
          <cell r="J4806" t="str">
            <v>NIYATI GROVER</v>
          </cell>
          <cell r="K4806" t="str">
            <v>SURENDER</v>
          </cell>
          <cell r="L4806" t="str">
            <v>SKILLED</v>
          </cell>
          <cell r="M4806">
            <v>0</v>
          </cell>
          <cell r="N4806">
            <v>101224039334</v>
          </cell>
          <cell r="O4806">
            <v>101224039334</v>
          </cell>
          <cell r="P4806">
            <v>6928022070</v>
          </cell>
        </row>
        <row r="4807">
          <cell r="H4807">
            <v>67357</v>
          </cell>
          <cell r="I4807">
            <v>0</v>
          </cell>
          <cell r="J4807" t="str">
            <v>POOJA</v>
          </cell>
          <cell r="K4807" t="str">
            <v>KAMLAPATI</v>
          </cell>
          <cell r="L4807" t="str">
            <v>SKILLED</v>
          </cell>
          <cell r="M4807">
            <v>0</v>
          </cell>
          <cell r="N4807">
            <v>101205003287</v>
          </cell>
          <cell r="O4807">
            <v>101205003287</v>
          </cell>
          <cell r="P4807">
            <v>6928022141</v>
          </cell>
        </row>
        <row r="4808">
          <cell r="H4808">
            <v>67358</v>
          </cell>
          <cell r="I4808">
            <v>0</v>
          </cell>
          <cell r="J4808" t="str">
            <v>POOJA</v>
          </cell>
          <cell r="K4808" t="str">
            <v>KRISHAN KUMAR</v>
          </cell>
          <cell r="L4808" t="str">
            <v>SKILLED</v>
          </cell>
          <cell r="M4808">
            <v>0</v>
          </cell>
          <cell r="N4808">
            <v>101176130486</v>
          </cell>
          <cell r="O4808">
            <v>101176130486</v>
          </cell>
          <cell r="P4808">
            <v>6928022191</v>
          </cell>
        </row>
        <row r="4809">
          <cell r="H4809">
            <v>67359</v>
          </cell>
          <cell r="I4809">
            <v>0</v>
          </cell>
          <cell r="J4809" t="str">
            <v>MANISH SAIN</v>
          </cell>
          <cell r="K4809" t="str">
            <v>SATBIR SINGH</v>
          </cell>
          <cell r="L4809" t="str">
            <v>UNSKILLED</v>
          </cell>
          <cell r="M4809">
            <v>0</v>
          </cell>
          <cell r="N4809">
            <v>101221444625</v>
          </cell>
          <cell r="O4809">
            <v>101221444625</v>
          </cell>
          <cell r="P4809">
            <v>6928022226</v>
          </cell>
        </row>
        <row r="4810">
          <cell r="H4810">
            <v>67360</v>
          </cell>
          <cell r="I4810">
            <v>0</v>
          </cell>
          <cell r="J4810" t="str">
            <v>KESHAV</v>
          </cell>
          <cell r="K4810" t="str">
            <v>PURAN MAL</v>
          </cell>
          <cell r="L4810" t="str">
            <v>SKILLED</v>
          </cell>
          <cell r="M4810">
            <v>0</v>
          </cell>
          <cell r="N4810">
            <v>101224039347</v>
          </cell>
          <cell r="O4810">
            <v>101224039347</v>
          </cell>
          <cell r="P4810">
            <v>6928022257</v>
          </cell>
        </row>
        <row r="4811">
          <cell r="H4811">
            <v>67361</v>
          </cell>
          <cell r="I4811">
            <v>0</v>
          </cell>
          <cell r="J4811" t="str">
            <v>RAJESH SAINI</v>
          </cell>
          <cell r="K4811" t="str">
            <v>NATHURAM SAINI</v>
          </cell>
          <cell r="L4811" t="str">
            <v>UNSKILLED</v>
          </cell>
          <cell r="M4811">
            <v>0</v>
          </cell>
          <cell r="N4811">
            <v>101176130543</v>
          </cell>
          <cell r="O4811">
            <v>101176130543</v>
          </cell>
          <cell r="P4811">
            <v>6928022309</v>
          </cell>
        </row>
        <row r="4812">
          <cell r="H4812">
            <v>67362</v>
          </cell>
          <cell r="I4812">
            <v>0</v>
          </cell>
          <cell r="J4812" t="str">
            <v>KUSUM DEVI</v>
          </cell>
          <cell r="K4812" t="str">
            <v>LT.THAKAR SINGH</v>
          </cell>
          <cell r="L4812" t="str">
            <v>UNSKILLED</v>
          </cell>
          <cell r="M4812">
            <v>0</v>
          </cell>
          <cell r="N4812">
            <v>101175930304</v>
          </cell>
          <cell r="O4812">
            <v>101175930304</v>
          </cell>
          <cell r="P4812">
            <v>6928022356</v>
          </cell>
        </row>
        <row r="4813">
          <cell r="H4813">
            <v>69007</v>
          </cell>
          <cell r="I4813">
            <v>0</v>
          </cell>
          <cell r="J4813" t="str">
            <v>PARDEEP KUMAR</v>
          </cell>
          <cell r="K4813" t="str">
            <v>SATYA NARAYAN</v>
          </cell>
          <cell r="L4813" t="str">
            <v>UNSKILLED</v>
          </cell>
          <cell r="M4813">
            <v>0</v>
          </cell>
          <cell r="N4813">
            <v>101176130618</v>
          </cell>
          <cell r="O4813">
            <v>101176130618</v>
          </cell>
          <cell r="P4813">
            <v>6928127278</v>
          </cell>
        </row>
        <row r="4814">
          <cell r="H4814">
            <v>70817</v>
          </cell>
          <cell r="I4814">
            <v>0</v>
          </cell>
          <cell r="J4814" t="str">
            <v>SANGEETA</v>
          </cell>
          <cell r="K4814" t="str">
            <v>NAVDEEP SINGH</v>
          </cell>
          <cell r="L4814" t="str">
            <v>SKILLED</v>
          </cell>
          <cell r="M4814">
            <v>0</v>
          </cell>
          <cell r="N4814">
            <v>101378250041</v>
          </cell>
          <cell r="O4814">
            <v>101378250041</v>
          </cell>
          <cell r="P4814">
            <v>6928510855</v>
          </cell>
        </row>
        <row r="4815">
          <cell r="H4815">
            <v>70818</v>
          </cell>
          <cell r="I4815">
            <v>0</v>
          </cell>
          <cell r="J4815" t="str">
            <v>SNEHA RANI</v>
          </cell>
          <cell r="K4815" t="str">
            <v>JAGDISH SARDANA</v>
          </cell>
          <cell r="L4815" t="str">
            <v>SKILLED</v>
          </cell>
          <cell r="M4815">
            <v>0</v>
          </cell>
          <cell r="N4815">
            <v>101378250056</v>
          </cell>
          <cell r="O4815">
            <v>101378250056</v>
          </cell>
          <cell r="P4815">
            <v>6928510862</v>
          </cell>
        </row>
        <row r="4816">
          <cell r="H4816">
            <v>73230</v>
          </cell>
          <cell r="I4816">
            <v>0</v>
          </cell>
          <cell r="J4816" t="str">
            <v>PREETI SINGH</v>
          </cell>
          <cell r="K4816" t="str">
            <v>HARJEET SINGH</v>
          </cell>
          <cell r="L4816" t="str">
            <v>SKILLED</v>
          </cell>
          <cell r="M4816">
            <v>0</v>
          </cell>
          <cell r="N4816">
            <v>101426049444</v>
          </cell>
          <cell r="O4816">
            <v>101426049444</v>
          </cell>
          <cell r="P4816" t="e">
            <v>#N/A</v>
          </cell>
        </row>
        <row r="4817">
          <cell r="H4817">
            <v>67370</v>
          </cell>
          <cell r="I4817">
            <v>0</v>
          </cell>
          <cell r="J4817" t="str">
            <v>NARAYAN DUTT JOSHI</v>
          </cell>
          <cell r="K4817" t="str">
            <v>HARISH CHANDRA JOSHI</v>
          </cell>
          <cell r="L4817" t="str">
            <v>SEMI SKILLED</v>
          </cell>
          <cell r="M4817">
            <v>0</v>
          </cell>
          <cell r="N4817">
            <v>101250871753</v>
          </cell>
          <cell r="O4817">
            <v>101250871753</v>
          </cell>
          <cell r="P4817">
            <v>6928022413</v>
          </cell>
        </row>
        <row r="4818">
          <cell r="H4818">
            <v>67371</v>
          </cell>
          <cell r="I4818">
            <v>0</v>
          </cell>
          <cell r="J4818" t="str">
            <v>ABHENDER SINGH</v>
          </cell>
          <cell r="K4818" t="str">
            <v>RAJENDER SINGH</v>
          </cell>
          <cell r="L4818" t="str">
            <v>HIGH SKILLED-II</v>
          </cell>
          <cell r="M4818">
            <v>0</v>
          </cell>
          <cell r="N4818">
            <v>101159559032</v>
          </cell>
          <cell r="O4818">
            <v>101159559032</v>
          </cell>
          <cell r="P4818">
            <v>6928022441</v>
          </cell>
        </row>
        <row r="4819">
          <cell r="H4819">
            <v>67372</v>
          </cell>
          <cell r="I4819">
            <v>0</v>
          </cell>
          <cell r="J4819" t="str">
            <v>PARVEEN KUMAR</v>
          </cell>
          <cell r="K4819" t="str">
            <v>RAJBIR SINGH</v>
          </cell>
          <cell r="L4819" t="str">
            <v>SKILLED-I</v>
          </cell>
          <cell r="M4819">
            <v>0</v>
          </cell>
          <cell r="N4819">
            <v>101219031002</v>
          </cell>
          <cell r="O4819">
            <v>101219031002</v>
          </cell>
          <cell r="P4819">
            <v>6928022482</v>
          </cell>
        </row>
        <row r="4820">
          <cell r="H4820">
            <v>67373</v>
          </cell>
          <cell r="I4820">
            <v>0</v>
          </cell>
          <cell r="J4820" t="str">
            <v>MOHAN GAUTAM</v>
          </cell>
          <cell r="K4820" t="str">
            <v>RANVIR GAUTAM</v>
          </cell>
          <cell r="L4820" t="str">
            <v>HIGH SKILLED-I</v>
          </cell>
          <cell r="M4820">
            <v>0</v>
          </cell>
          <cell r="N4820" t="e">
            <v>#N/A</v>
          </cell>
          <cell r="O4820" t="e">
            <v>#N/A</v>
          </cell>
          <cell r="P4820" t="e">
            <v>#N/A</v>
          </cell>
        </row>
        <row r="4821">
          <cell r="H4821">
            <v>67374</v>
          </cell>
          <cell r="I4821">
            <v>0</v>
          </cell>
          <cell r="J4821" t="str">
            <v>SURENDER SINGH</v>
          </cell>
          <cell r="K4821" t="str">
            <v>SURAJMAL</v>
          </cell>
          <cell r="L4821" t="str">
            <v>UNSKILLED</v>
          </cell>
          <cell r="M4821">
            <v>0</v>
          </cell>
          <cell r="N4821">
            <v>101171298814</v>
          </cell>
          <cell r="O4821">
            <v>101171298814</v>
          </cell>
          <cell r="P4821">
            <v>6928022515</v>
          </cell>
        </row>
        <row r="4822">
          <cell r="H4822">
            <v>67375</v>
          </cell>
          <cell r="I4822">
            <v>0</v>
          </cell>
          <cell r="J4822" t="str">
            <v>SUMIT KUMAR</v>
          </cell>
          <cell r="K4822" t="str">
            <v>HANUMAN PRASAD</v>
          </cell>
          <cell r="L4822" t="str">
            <v>SKILLED-I</v>
          </cell>
          <cell r="M4822">
            <v>0</v>
          </cell>
          <cell r="N4822">
            <v>101159559107</v>
          </cell>
          <cell r="O4822">
            <v>101159559107</v>
          </cell>
          <cell r="P4822">
            <v>6928022591</v>
          </cell>
        </row>
        <row r="4823">
          <cell r="H4823">
            <v>67376</v>
          </cell>
          <cell r="I4823">
            <v>0</v>
          </cell>
          <cell r="J4823" t="str">
            <v>UDAY</v>
          </cell>
          <cell r="K4823" t="str">
            <v>KULDEEP</v>
          </cell>
          <cell r="L4823" t="str">
            <v>SKILLED-I</v>
          </cell>
          <cell r="M4823">
            <v>0</v>
          </cell>
          <cell r="N4823">
            <v>101159559111</v>
          </cell>
          <cell r="O4823">
            <v>101159559111</v>
          </cell>
          <cell r="P4823">
            <v>6928022629</v>
          </cell>
        </row>
        <row r="4824">
          <cell r="H4824">
            <v>68092</v>
          </cell>
          <cell r="I4824">
            <v>0</v>
          </cell>
          <cell r="J4824" t="str">
            <v>SUBHASH KUMAR</v>
          </cell>
          <cell r="K4824" t="str">
            <v>RAM LAL</v>
          </cell>
          <cell r="L4824" t="str">
            <v>SKILLED</v>
          </cell>
          <cell r="M4824">
            <v>0</v>
          </cell>
          <cell r="N4824">
            <v>101221444591</v>
          </cell>
          <cell r="O4824">
            <v>101221444591</v>
          </cell>
          <cell r="P4824">
            <v>6928088098</v>
          </cell>
        </row>
        <row r="4825">
          <cell r="H4825">
            <v>68093</v>
          </cell>
          <cell r="I4825">
            <v>0</v>
          </cell>
          <cell r="J4825" t="str">
            <v>AMAN DEEP</v>
          </cell>
          <cell r="K4825" t="str">
            <v>RAJBIR SINGH</v>
          </cell>
          <cell r="L4825" t="str">
            <v>SKILLED</v>
          </cell>
          <cell r="M4825">
            <v>0</v>
          </cell>
          <cell r="N4825">
            <v>101159559148</v>
          </cell>
          <cell r="O4825">
            <v>101159559148</v>
          </cell>
          <cell r="P4825">
            <v>6928088173</v>
          </cell>
        </row>
        <row r="4826">
          <cell r="H4826">
            <v>68094</v>
          </cell>
          <cell r="I4826">
            <v>0</v>
          </cell>
          <cell r="J4826" t="str">
            <v>ANKIT</v>
          </cell>
          <cell r="K4826" t="str">
            <v>SUBHASH CHANDER</v>
          </cell>
          <cell r="L4826" t="str">
            <v>SKILLED</v>
          </cell>
          <cell r="M4826">
            <v>0</v>
          </cell>
          <cell r="N4826">
            <v>101159559153</v>
          </cell>
          <cell r="O4826">
            <v>101159559153</v>
          </cell>
          <cell r="P4826">
            <v>6928088332</v>
          </cell>
        </row>
        <row r="4827">
          <cell r="H4827">
            <v>68846</v>
          </cell>
          <cell r="I4827">
            <v>0</v>
          </cell>
          <cell r="J4827" t="str">
            <v>ROHTASH KUMAR</v>
          </cell>
          <cell r="K4827" t="str">
            <v>KARAN SINGH</v>
          </cell>
          <cell r="L4827" t="str">
            <v>HIGH SKILLED</v>
          </cell>
          <cell r="M4827">
            <v>0</v>
          </cell>
          <cell r="N4827">
            <v>101317359456</v>
          </cell>
          <cell r="O4827">
            <v>101317359456</v>
          </cell>
          <cell r="P4827">
            <v>6928088360</v>
          </cell>
        </row>
        <row r="4828">
          <cell r="H4828">
            <v>68847</v>
          </cell>
          <cell r="I4828">
            <v>0</v>
          </cell>
          <cell r="J4828" t="str">
            <v>AJMER SINGH</v>
          </cell>
          <cell r="K4828" t="str">
            <v>SIS PAL</v>
          </cell>
          <cell r="L4828" t="str">
            <v>HIGH SKILLED</v>
          </cell>
          <cell r="M4828">
            <v>0</v>
          </cell>
          <cell r="N4828">
            <v>101317359460</v>
          </cell>
          <cell r="O4828">
            <v>101317359460</v>
          </cell>
          <cell r="P4828">
            <v>6928088380</v>
          </cell>
        </row>
        <row r="4829">
          <cell r="H4829">
            <v>69019</v>
          </cell>
          <cell r="I4829">
            <v>0</v>
          </cell>
          <cell r="J4829" t="str">
            <v>AJEET KUMAR</v>
          </cell>
          <cell r="K4829" t="str">
            <v>SUBHASH CHANDER</v>
          </cell>
          <cell r="L4829" t="str">
            <v>SKILLED</v>
          </cell>
          <cell r="M4829">
            <v>0</v>
          </cell>
          <cell r="N4829">
            <v>101210369974</v>
          </cell>
          <cell r="O4829">
            <v>101210369974</v>
          </cell>
          <cell r="P4829">
            <v>6928222668</v>
          </cell>
        </row>
        <row r="4830">
          <cell r="H4830">
            <v>70816</v>
          </cell>
          <cell r="I4830">
            <v>0</v>
          </cell>
          <cell r="J4830" t="str">
            <v>RAVENDER KUNDU</v>
          </cell>
          <cell r="K4830" t="str">
            <v>BALRAM SINGH</v>
          </cell>
          <cell r="L4830" t="str">
            <v>UNSKILLED</v>
          </cell>
          <cell r="M4830">
            <v>0</v>
          </cell>
          <cell r="N4830">
            <v>101378250025</v>
          </cell>
          <cell r="O4830">
            <v>101378250025</v>
          </cell>
          <cell r="P4830">
            <v>6928510869</v>
          </cell>
        </row>
        <row r="4831">
          <cell r="H4831">
            <v>71424</v>
          </cell>
          <cell r="I4831">
            <v>0</v>
          </cell>
          <cell r="J4831" t="str">
            <v>VIKASH KUMAR</v>
          </cell>
          <cell r="K4831" t="str">
            <v>HAJARI LAL</v>
          </cell>
          <cell r="L4831" t="str">
            <v>HIGH SKILLED-I</v>
          </cell>
          <cell r="M4831">
            <v>0</v>
          </cell>
          <cell r="N4831" t="e">
            <v>#N/A</v>
          </cell>
          <cell r="O4831" t="e">
            <v>#N/A</v>
          </cell>
          <cell r="P4831" t="e">
            <v>#N/A</v>
          </cell>
        </row>
        <row r="4832">
          <cell r="H4832">
            <v>67435</v>
          </cell>
          <cell r="I4832">
            <v>0</v>
          </cell>
          <cell r="J4832" t="str">
            <v>POOJA</v>
          </cell>
          <cell r="K4832" t="str">
            <v>MOHIT KUMAR</v>
          </cell>
          <cell r="L4832" t="str">
            <v>SKILLED-II</v>
          </cell>
          <cell r="M4832">
            <v>0</v>
          </cell>
          <cell r="N4832">
            <v>101159558876</v>
          </cell>
          <cell r="O4832">
            <v>101159558876</v>
          </cell>
          <cell r="P4832">
            <v>6928087764</v>
          </cell>
        </row>
        <row r="4833">
          <cell r="H4833">
            <v>67436</v>
          </cell>
          <cell r="I4833">
            <v>0</v>
          </cell>
          <cell r="J4833" t="str">
            <v>AJAY KUMAR</v>
          </cell>
          <cell r="K4833" t="str">
            <v>PRATAP SINGH</v>
          </cell>
          <cell r="L4833" t="str">
            <v>SKILLED</v>
          </cell>
          <cell r="M4833">
            <v>0</v>
          </cell>
          <cell r="N4833">
            <v>101176637275</v>
          </cell>
          <cell r="O4833">
            <v>101176637275</v>
          </cell>
          <cell r="P4833" t="e">
            <v>#N/A</v>
          </cell>
        </row>
        <row r="4834">
          <cell r="H4834">
            <v>67437</v>
          </cell>
          <cell r="I4834">
            <v>0</v>
          </cell>
          <cell r="J4834" t="str">
            <v>SUNITA DEVI</v>
          </cell>
          <cell r="K4834" t="str">
            <v>KAMALDEEP</v>
          </cell>
          <cell r="L4834" t="str">
            <v>UNSKILLED</v>
          </cell>
          <cell r="M4834">
            <v>0</v>
          </cell>
          <cell r="N4834">
            <v>101176637299</v>
          </cell>
          <cell r="O4834">
            <v>101176637299</v>
          </cell>
          <cell r="P4834">
            <v>6928087967</v>
          </cell>
        </row>
        <row r="4835">
          <cell r="H4835">
            <v>67438</v>
          </cell>
          <cell r="I4835">
            <v>0</v>
          </cell>
          <cell r="J4835" t="str">
            <v>SURESH KUMAR</v>
          </cell>
          <cell r="K4835" t="str">
            <v>RAI SAHAB</v>
          </cell>
          <cell r="L4835" t="str">
            <v>SKILLED-II</v>
          </cell>
          <cell r="M4835">
            <v>0</v>
          </cell>
          <cell r="N4835">
            <v>101159558905</v>
          </cell>
          <cell r="O4835">
            <v>101159558905</v>
          </cell>
          <cell r="P4835">
            <v>6928087864</v>
          </cell>
        </row>
        <row r="4836">
          <cell r="H4836">
            <v>67440</v>
          </cell>
          <cell r="I4836">
            <v>0</v>
          </cell>
          <cell r="J4836" t="str">
            <v>SANDEEP KUMAR</v>
          </cell>
          <cell r="K4836" t="str">
            <v>JAGMENDER SINGH</v>
          </cell>
          <cell r="L4836" t="str">
            <v>SKILLED-IV</v>
          </cell>
          <cell r="M4836">
            <v>0</v>
          </cell>
          <cell r="N4836">
            <v>101159558882</v>
          </cell>
          <cell r="O4836">
            <v>101159558882</v>
          </cell>
          <cell r="P4836">
            <v>6928087893</v>
          </cell>
        </row>
        <row r="4837">
          <cell r="H4837">
            <v>67441</v>
          </cell>
          <cell r="I4837">
            <v>0</v>
          </cell>
          <cell r="J4837" t="str">
            <v>SUNIL KUMAR</v>
          </cell>
          <cell r="K4837" t="str">
            <v>TARACHAND</v>
          </cell>
          <cell r="L4837" t="str">
            <v>SKILLED-IV</v>
          </cell>
          <cell r="M4837">
            <v>0</v>
          </cell>
          <cell r="N4837">
            <v>101159559130</v>
          </cell>
          <cell r="O4837">
            <v>101159559130</v>
          </cell>
          <cell r="P4837">
            <v>6928087913</v>
          </cell>
        </row>
        <row r="4838">
          <cell r="H4838">
            <v>67442</v>
          </cell>
          <cell r="I4838">
            <v>0</v>
          </cell>
          <cell r="J4838" t="str">
            <v>PRAKASH YADAV</v>
          </cell>
          <cell r="K4838" t="str">
            <v>NANDAN KISHOR YADAV</v>
          </cell>
          <cell r="L4838" t="str">
            <v>SEMI SKILLED</v>
          </cell>
          <cell r="M4838">
            <v>0</v>
          </cell>
          <cell r="N4838">
            <v>101176637313</v>
          </cell>
          <cell r="O4838">
            <v>101176637313</v>
          </cell>
          <cell r="P4838">
            <v>6928087879</v>
          </cell>
        </row>
        <row r="4839">
          <cell r="H4839">
            <v>67443</v>
          </cell>
          <cell r="I4839">
            <v>0</v>
          </cell>
          <cell r="J4839" t="str">
            <v>VINOD KUMAR</v>
          </cell>
          <cell r="K4839" t="str">
            <v>RAGHUBIR SINGH</v>
          </cell>
          <cell r="L4839" t="str">
            <v>SEMI SKILLED</v>
          </cell>
          <cell r="M4839">
            <v>0</v>
          </cell>
          <cell r="N4839">
            <v>101176637309</v>
          </cell>
          <cell r="O4839">
            <v>101176637309</v>
          </cell>
          <cell r="P4839">
            <v>3811096951</v>
          </cell>
        </row>
        <row r="4840">
          <cell r="H4840">
            <v>68095</v>
          </cell>
          <cell r="I4840">
            <v>0</v>
          </cell>
          <cell r="J4840" t="str">
            <v>AMIT KUMAR</v>
          </cell>
          <cell r="K4840" t="str">
            <v>HUKAM SINGH</v>
          </cell>
          <cell r="L4840" t="str">
            <v>SKILLED-III</v>
          </cell>
          <cell r="M4840">
            <v>0</v>
          </cell>
          <cell r="N4840">
            <v>100019295302</v>
          </cell>
          <cell r="O4840">
            <v>100019295302</v>
          </cell>
          <cell r="P4840">
            <v>6928087688</v>
          </cell>
        </row>
        <row r="4841">
          <cell r="H4841">
            <v>68115</v>
          </cell>
          <cell r="I4841">
            <v>0</v>
          </cell>
          <cell r="J4841" t="str">
            <v>SHEESH RAM</v>
          </cell>
          <cell r="K4841" t="str">
            <v>PURAN CHAND</v>
          </cell>
          <cell r="L4841" t="str">
            <v>UNSKILLED-IV</v>
          </cell>
          <cell r="M4841">
            <v>0</v>
          </cell>
          <cell r="N4841">
            <v>101238012579</v>
          </cell>
          <cell r="O4841">
            <v>101238012579</v>
          </cell>
          <cell r="P4841">
            <v>6928087984</v>
          </cell>
        </row>
        <row r="4842">
          <cell r="H4842">
            <v>68116</v>
          </cell>
          <cell r="I4842">
            <v>0</v>
          </cell>
          <cell r="J4842" t="str">
            <v>BHARAT BHUSHAN</v>
          </cell>
          <cell r="K4842" t="str">
            <v>PRATAP SINGH</v>
          </cell>
          <cell r="L4842" t="str">
            <v>UNSKILLED-IV</v>
          </cell>
          <cell r="M4842">
            <v>0</v>
          </cell>
          <cell r="N4842">
            <v>101014414004</v>
          </cell>
          <cell r="O4842">
            <v>101014414004</v>
          </cell>
          <cell r="P4842">
            <v>6928088004</v>
          </cell>
        </row>
        <row r="4843">
          <cell r="H4843">
            <v>68117</v>
          </cell>
          <cell r="I4843">
            <v>0</v>
          </cell>
          <cell r="J4843" t="str">
            <v>VIR SINGH</v>
          </cell>
          <cell r="K4843" t="str">
            <v>AMAR SINGH</v>
          </cell>
          <cell r="L4843" t="str">
            <v>SKILLED-III</v>
          </cell>
          <cell r="M4843">
            <v>0</v>
          </cell>
          <cell r="N4843">
            <v>101317294614</v>
          </cell>
          <cell r="O4843">
            <v>101317294614</v>
          </cell>
          <cell r="P4843">
            <v>6928087750</v>
          </cell>
        </row>
        <row r="4844">
          <cell r="H4844">
            <v>68130</v>
          </cell>
          <cell r="I4844">
            <v>0</v>
          </cell>
          <cell r="J4844" t="str">
            <v>NARENDER KUMAR</v>
          </cell>
          <cell r="K4844" t="str">
            <v>HARBANS LAL</v>
          </cell>
          <cell r="L4844" t="str">
            <v>SEMI SKILLED-II</v>
          </cell>
          <cell r="M4844">
            <v>0</v>
          </cell>
          <cell r="N4844">
            <v>101237421252</v>
          </cell>
          <cell r="O4844">
            <v>101237421252</v>
          </cell>
          <cell r="P4844">
            <v>6928087618</v>
          </cell>
        </row>
        <row r="4845">
          <cell r="H4845">
            <v>68131</v>
          </cell>
          <cell r="I4845">
            <v>0</v>
          </cell>
          <cell r="J4845" t="str">
            <v>MUKESH KUMAR</v>
          </cell>
          <cell r="K4845" t="str">
            <v>PRITHVI SINGH</v>
          </cell>
          <cell r="L4845" t="str">
            <v>SEMI SKILLED-I</v>
          </cell>
          <cell r="M4845">
            <v>0</v>
          </cell>
          <cell r="N4845">
            <v>101224039323</v>
          </cell>
          <cell r="O4845">
            <v>101224039323</v>
          </cell>
          <cell r="P4845">
            <v>6928087599</v>
          </cell>
        </row>
        <row r="4846">
          <cell r="H4846">
            <v>68132</v>
          </cell>
          <cell r="I4846">
            <v>0</v>
          </cell>
          <cell r="J4846" t="str">
            <v>DARIYA SINGH</v>
          </cell>
          <cell r="K4846">
            <v>0</v>
          </cell>
          <cell r="L4846" t="str">
            <v>SKILLED-VI</v>
          </cell>
          <cell r="M4846">
            <v>0</v>
          </cell>
          <cell r="N4846">
            <v>101235553315</v>
          </cell>
          <cell r="O4846">
            <v>101235553315</v>
          </cell>
          <cell r="P4846">
            <v>6928087640</v>
          </cell>
        </row>
        <row r="4847">
          <cell r="H4847">
            <v>68133</v>
          </cell>
          <cell r="I4847">
            <v>0</v>
          </cell>
          <cell r="J4847" t="str">
            <v>DHRAM PAL</v>
          </cell>
          <cell r="K4847" t="str">
            <v>RATI RAM</v>
          </cell>
          <cell r="L4847" t="str">
            <v>UNSKILLED-III</v>
          </cell>
          <cell r="M4847">
            <v>0</v>
          </cell>
          <cell r="N4847">
            <v>101317294633</v>
          </cell>
          <cell r="O4847">
            <v>101317294633</v>
          </cell>
          <cell r="P4847">
            <v>6928088017</v>
          </cell>
        </row>
        <row r="4848">
          <cell r="H4848">
            <v>68134</v>
          </cell>
          <cell r="I4848">
            <v>0</v>
          </cell>
          <cell r="J4848" t="str">
            <v>SURINDER</v>
          </cell>
          <cell r="K4848" t="str">
            <v>SHER SINGH</v>
          </cell>
          <cell r="L4848" t="str">
            <v>SKILLED-I</v>
          </cell>
          <cell r="M4848">
            <v>0</v>
          </cell>
          <cell r="N4848">
            <v>101317213769</v>
          </cell>
          <cell r="O4848">
            <v>101317213769</v>
          </cell>
          <cell r="P4848">
            <v>6928087664</v>
          </cell>
        </row>
        <row r="4849">
          <cell r="H4849">
            <v>68135</v>
          </cell>
          <cell r="I4849">
            <v>0</v>
          </cell>
          <cell r="J4849" t="str">
            <v>JAGDISH CHANDER</v>
          </cell>
          <cell r="K4849" t="str">
            <v>RAMCHANDER</v>
          </cell>
          <cell r="L4849" t="str">
            <v>UNSKILLED-II</v>
          </cell>
          <cell r="M4849">
            <v>0</v>
          </cell>
          <cell r="N4849">
            <v>101339372267</v>
          </cell>
          <cell r="O4849">
            <v>101339372267</v>
          </cell>
          <cell r="P4849">
            <v>6928127337</v>
          </cell>
        </row>
        <row r="4850">
          <cell r="H4850">
            <v>69002</v>
          </cell>
          <cell r="I4850">
            <v>0</v>
          </cell>
          <cell r="J4850" t="str">
            <v>SANDEEP RAJ</v>
          </cell>
          <cell r="K4850" t="str">
            <v>RAMKUMAR</v>
          </cell>
          <cell r="L4850" t="str">
            <v>UNSKILLED-I</v>
          </cell>
          <cell r="M4850">
            <v>0</v>
          </cell>
          <cell r="N4850">
            <v>101159559124</v>
          </cell>
          <cell r="O4850">
            <v>101159559124</v>
          </cell>
          <cell r="P4850">
            <v>1322914653</v>
          </cell>
        </row>
        <row r="4851">
          <cell r="H4851">
            <v>69385</v>
          </cell>
          <cell r="I4851">
            <v>0</v>
          </cell>
          <cell r="J4851" t="str">
            <v>HARISH</v>
          </cell>
          <cell r="K4851" t="str">
            <v>LUXMI DUTT PANDEY</v>
          </cell>
          <cell r="L4851" t="str">
            <v>UNSKILLED</v>
          </cell>
          <cell r="M4851">
            <v>0</v>
          </cell>
          <cell r="N4851">
            <v>101365868989</v>
          </cell>
          <cell r="O4851">
            <v>101365868989</v>
          </cell>
          <cell r="P4851">
            <v>6928430560</v>
          </cell>
        </row>
        <row r="4852">
          <cell r="H4852">
            <v>70814</v>
          </cell>
          <cell r="I4852">
            <v>0</v>
          </cell>
          <cell r="J4852" t="str">
            <v>SANDEEP KUMAR</v>
          </cell>
          <cell r="K4852" t="str">
            <v>BALBIR SINGH</v>
          </cell>
          <cell r="L4852" t="str">
            <v>SKILLED-IV</v>
          </cell>
          <cell r="M4852">
            <v>0</v>
          </cell>
          <cell r="N4852">
            <v>101378250039</v>
          </cell>
          <cell r="O4852">
            <v>101378250039</v>
          </cell>
          <cell r="P4852">
            <v>6928510894</v>
          </cell>
        </row>
        <row r="4853">
          <cell r="H4853">
            <v>73234</v>
          </cell>
          <cell r="I4853">
            <v>0</v>
          </cell>
          <cell r="J4853" t="str">
            <v>VIKAS KUMAR</v>
          </cell>
          <cell r="K4853" t="str">
            <v>RAMAVTAR</v>
          </cell>
          <cell r="L4853" t="str">
            <v>SKILLED-V</v>
          </cell>
          <cell r="M4853">
            <v>0</v>
          </cell>
          <cell r="N4853">
            <v>101426049535</v>
          </cell>
          <cell r="O4853">
            <v>101426049535</v>
          </cell>
          <cell r="P4853" t="e">
            <v>#N/A</v>
          </cell>
        </row>
        <row r="4854">
          <cell r="H4854">
            <v>62631</v>
          </cell>
          <cell r="I4854">
            <v>0</v>
          </cell>
          <cell r="J4854" t="str">
            <v>RAM GOPAL MEENA</v>
          </cell>
          <cell r="K4854" t="str">
            <v>THANDI RAM MEENA</v>
          </cell>
          <cell r="L4854" t="str">
            <v>SECURITY GUARD</v>
          </cell>
          <cell r="M4854">
            <v>0</v>
          </cell>
          <cell r="N4854">
            <v>101153244774</v>
          </cell>
          <cell r="O4854">
            <v>101153244774</v>
          </cell>
          <cell r="P4854">
            <v>1509036337</v>
          </cell>
        </row>
        <row r="4855">
          <cell r="H4855">
            <v>62632</v>
          </cell>
          <cell r="I4855">
            <v>0</v>
          </cell>
          <cell r="J4855" t="str">
            <v>MAHESH</v>
          </cell>
          <cell r="K4855" t="str">
            <v>PYAR SINGH</v>
          </cell>
          <cell r="L4855" t="str">
            <v>SECURITY GUARD</v>
          </cell>
          <cell r="M4855">
            <v>0</v>
          </cell>
          <cell r="N4855">
            <v>101153244761</v>
          </cell>
          <cell r="O4855">
            <v>101153244761</v>
          </cell>
          <cell r="P4855">
            <v>1509091972</v>
          </cell>
        </row>
        <row r="4856">
          <cell r="H4856">
            <v>64836</v>
          </cell>
          <cell r="I4856">
            <v>0</v>
          </cell>
          <cell r="J4856" t="str">
            <v>SAHAB SINGH GURJAR</v>
          </cell>
          <cell r="K4856" t="str">
            <v>KAMODI GURJAR</v>
          </cell>
          <cell r="L4856" t="str">
            <v>SECURITY GUARD</v>
          </cell>
          <cell r="M4856">
            <v>0</v>
          </cell>
          <cell r="N4856">
            <v>101299855781</v>
          </cell>
          <cell r="O4856">
            <v>101299855781</v>
          </cell>
          <cell r="P4856">
            <v>1509399609</v>
          </cell>
        </row>
        <row r="4857">
          <cell r="H4857">
            <v>65542</v>
          </cell>
          <cell r="I4857">
            <v>0</v>
          </cell>
          <cell r="J4857" t="str">
            <v>PRAHLAD KUMAR GURJAR</v>
          </cell>
          <cell r="K4857" t="str">
            <v>PYAR SINGH GURJAR</v>
          </cell>
          <cell r="L4857" t="str">
            <v>SECURITY GUARD</v>
          </cell>
          <cell r="M4857">
            <v>0</v>
          </cell>
          <cell r="N4857">
            <v>101299855799</v>
          </cell>
          <cell r="O4857">
            <v>101299855799</v>
          </cell>
          <cell r="P4857">
            <v>1509460688</v>
          </cell>
        </row>
        <row r="4858">
          <cell r="H4858">
            <v>69599</v>
          </cell>
          <cell r="I4858">
            <v>0</v>
          </cell>
          <cell r="J4858" t="str">
            <v>AJAY KUMAR</v>
          </cell>
          <cell r="K4858" t="str">
            <v>SUNDAR</v>
          </cell>
          <cell r="L4858" t="str">
            <v>SECURITY GUARD</v>
          </cell>
          <cell r="M4858">
            <v>0</v>
          </cell>
          <cell r="N4858">
            <v>101370498359</v>
          </cell>
          <cell r="O4858">
            <v>101370498359</v>
          </cell>
          <cell r="P4858">
            <v>1509707803</v>
          </cell>
        </row>
        <row r="4859">
          <cell r="H4859">
            <v>47315</v>
          </cell>
          <cell r="I4859">
            <v>0</v>
          </cell>
          <cell r="J4859" t="str">
            <v>JAGNARAYAN TIWARY</v>
          </cell>
          <cell r="K4859" t="str">
            <v>HARE RAM TIWARI</v>
          </cell>
          <cell r="L4859" t="str">
            <v>SECURITY GUARD</v>
          </cell>
          <cell r="M4859" t="str">
            <v>DL/11810/50194</v>
          </cell>
          <cell r="N4859">
            <v>100170879290</v>
          </cell>
          <cell r="O4859">
            <v>100170879290</v>
          </cell>
          <cell r="P4859" t="e">
            <v>#N/A</v>
          </cell>
        </row>
        <row r="4860">
          <cell r="H4860">
            <v>58778</v>
          </cell>
          <cell r="I4860">
            <v>0</v>
          </cell>
          <cell r="J4860" t="str">
            <v>SONU TYAGI</v>
          </cell>
          <cell r="K4860" t="str">
            <v>CHHUTTAN SINGH</v>
          </cell>
          <cell r="L4860" t="str">
            <v>SECURITY GUARD</v>
          </cell>
          <cell r="M4860">
            <v>0</v>
          </cell>
          <cell r="N4860">
            <v>101092016810</v>
          </cell>
          <cell r="O4860">
            <v>101092016810</v>
          </cell>
          <cell r="P4860">
            <v>2016666265</v>
          </cell>
        </row>
        <row r="4861">
          <cell r="H4861">
            <v>71786</v>
          </cell>
          <cell r="I4861">
            <v>0</v>
          </cell>
          <cell r="J4861" t="str">
            <v>POORN CHANDRA JHA</v>
          </cell>
          <cell r="K4861" t="str">
            <v>SURYA NARAYAN JHA</v>
          </cell>
          <cell r="L4861" t="str">
            <v>SECURITY GUARD</v>
          </cell>
          <cell r="M4861">
            <v>0</v>
          </cell>
          <cell r="N4861">
            <v>100272922423</v>
          </cell>
          <cell r="O4861">
            <v>100272922423</v>
          </cell>
          <cell r="P4861">
            <v>2017386275</v>
          </cell>
        </row>
        <row r="4862">
          <cell r="H4862">
            <v>68087</v>
          </cell>
          <cell r="I4862">
            <v>0</v>
          </cell>
          <cell r="J4862" t="str">
            <v>PREM KUMAR</v>
          </cell>
          <cell r="K4862" t="str">
            <v>BHAJANLAL</v>
          </cell>
          <cell r="L4862" t="str">
            <v>UNSKILLED</v>
          </cell>
          <cell r="M4862">
            <v>0</v>
          </cell>
          <cell r="N4862">
            <v>101159559577</v>
          </cell>
          <cell r="O4862">
            <v>101159559577</v>
          </cell>
          <cell r="P4862">
            <v>6928087349</v>
          </cell>
        </row>
        <row r="4863">
          <cell r="H4863">
            <v>68088</v>
          </cell>
          <cell r="I4863">
            <v>0</v>
          </cell>
          <cell r="J4863" t="str">
            <v>JITENDER SEN</v>
          </cell>
          <cell r="K4863" t="str">
            <v>NANDLAL</v>
          </cell>
          <cell r="L4863" t="str">
            <v>UNSKILLED</v>
          </cell>
          <cell r="M4863">
            <v>0</v>
          </cell>
          <cell r="N4863">
            <v>101159559565</v>
          </cell>
          <cell r="O4863">
            <v>101159559565</v>
          </cell>
          <cell r="P4863">
            <v>6928087397</v>
          </cell>
        </row>
        <row r="4864">
          <cell r="H4864">
            <v>68090</v>
          </cell>
          <cell r="I4864">
            <v>0</v>
          </cell>
          <cell r="J4864" t="str">
            <v>TEENA RANI</v>
          </cell>
          <cell r="K4864" t="str">
            <v>RAVINDER SINGH</v>
          </cell>
          <cell r="L4864" t="str">
            <v>SKILLED-I</v>
          </cell>
          <cell r="M4864">
            <v>0</v>
          </cell>
          <cell r="N4864">
            <v>100390062970</v>
          </cell>
          <cell r="O4864">
            <v>100390062970</v>
          </cell>
          <cell r="P4864">
            <v>6928087547</v>
          </cell>
        </row>
        <row r="4865">
          <cell r="H4865">
            <v>68091</v>
          </cell>
          <cell r="I4865">
            <v>0</v>
          </cell>
          <cell r="J4865" t="str">
            <v>USHA</v>
          </cell>
          <cell r="K4865" t="str">
            <v>SHIV KUMAR</v>
          </cell>
          <cell r="L4865" t="str">
            <v>SKILLED-I</v>
          </cell>
          <cell r="M4865">
            <v>0</v>
          </cell>
          <cell r="N4865">
            <v>101208060991</v>
          </cell>
          <cell r="O4865">
            <v>101208060991</v>
          </cell>
          <cell r="P4865">
            <v>6928087569</v>
          </cell>
        </row>
        <row r="4866">
          <cell r="H4866">
            <v>69008</v>
          </cell>
          <cell r="I4866">
            <v>0</v>
          </cell>
          <cell r="J4866" t="str">
            <v>KAVITA SINDHU</v>
          </cell>
          <cell r="K4866" t="str">
            <v>VIKAS LATHER</v>
          </cell>
          <cell r="L4866" t="str">
            <v>SKILLED-I</v>
          </cell>
          <cell r="M4866">
            <v>0</v>
          </cell>
          <cell r="N4866">
            <v>101339269374</v>
          </cell>
          <cell r="O4866">
            <v>101339269374</v>
          </cell>
          <cell r="P4866">
            <v>6928222633</v>
          </cell>
        </row>
        <row r="4867">
          <cell r="H4867">
            <v>69010</v>
          </cell>
          <cell r="I4867">
            <v>0</v>
          </cell>
          <cell r="J4867" t="str">
            <v>SHUBHAM</v>
          </cell>
          <cell r="K4867" t="str">
            <v>RAJKUMAR</v>
          </cell>
          <cell r="L4867" t="str">
            <v>SKILLED-II</v>
          </cell>
          <cell r="M4867">
            <v>0</v>
          </cell>
          <cell r="N4867">
            <v>101339269361</v>
          </cell>
          <cell r="O4867">
            <v>101339269361</v>
          </cell>
          <cell r="P4867">
            <v>6928222586</v>
          </cell>
        </row>
        <row r="4868">
          <cell r="H4868">
            <v>69011</v>
          </cell>
          <cell r="I4868">
            <v>0</v>
          </cell>
          <cell r="J4868" t="str">
            <v>MOHIT GOYAL</v>
          </cell>
          <cell r="K4868" t="str">
            <v>KHUSHIRAM GOYAL</v>
          </cell>
          <cell r="L4868" t="str">
            <v>HIGH SKILLED</v>
          </cell>
          <cell r="M4868">
            <v>0</v>
          </cell>
          <cell r="N4868">
            <v>101339269357</v>
          </cell>
          <cell r="O4868">
            <v>101339269357</v>
          </cell>
          <cell r="P4868">
            <v>6928222561</v>
          </cell>
        </row>
        <row r="4869">
          <cell r="H4869">
            <v>67429</v>
          </cell>
          <cell r="I4869">
            <v>0</v>
          </cell>
          <cell r="J4869" t="str">
            <v>ANUP GOYAL</v>
          </cell>
          <cell r="K4869" t="str">
            <v>TRILOK CHAND</v>
          </cell>
          <cell r="L4869" t="str">
            <v>SEMI SKILLED</v>
          </cell>
          <cell r="M4869">
            <v>0</v>
          </cell>
          <cell r="N4869">
            <v>101159558979</v>
          </cell>
          <cell r="O4869">
            <v>101159558979</v>
          </cell>
          <cell r="P4869">
            <v>6928022661</v>
          </cell>
        </row>
        <row r="4870">
          <cell r="H4870">
            <v>67430</v>
          </cell>
          <cell r="I4870">
            <v>0</v>
          </cell>
          <cell r="J4870" t="str">
            <v>YUVRAJ</v>
          </cell>
          <cell r="K4870" t="str">
            <v>SANDEEP SINGH</v>
          </cell>
          <cell r="L4870" t="str">
            <v>SKILLED</v>
          </cell>
          <cell r="M4870">
            <v>0</v>
          </cell>
          <cell r="N4870">
            <v>101159559009</v>
          </cell>
          <cell r="O4870">
            <v>101159559009</v>
          </cell>
          <cell r="P4870">
            <v>6928022681</v>
          </cell>
        </row>
        <row r="4871">
          <cell r="H4871">
            <v>67431</v>
          </cell>
          <cell r="I4871">
            <v>0</v>
          </cell>
          <cell r="J4871" t="str">
            <v>SURESH KUMAR</v>
          </cell>
          <cell r="K4871" t="str">
            <v>BIRBAL RAM</v>
          </cell>
          <cell r="L4871" t="str">
            <v>UNSKILLED</v>
          </cell>
          <cell r="M4871">
            <v>0</v>
          </cell>
          <cell r="N4871">
            <v>101159558998</v>
          </cell>
          <cell r="O4871">
            <v>101159558998</v>
          </cell>
          <cell r="P4871">
            <v>6928021940</v>
          </cell>
        </row>
        <row r="4872">
          <cell r="H4872">
            <v>67432</v>
          </cell>
          <cell r="I4872">
            <v>0</v>
          </cell>
          <cell r="J4872" t="str">
            <v>RAJNI</v>
          </cell>
          <cell r="K4872" t="str">
            <v>SANDEEP HINDUJA</v>
          </cell>
          <cell r="L4872" t="str">
            <v>SKILLED</v>
          </cell>
          <cell r="M4872">
            <v>0</v>
          </cell>
          <cell r="N4872">
            <v>101159558980</v>
          </cell>
          <cell r="O4872">
            <v>101159558980</v>
          </cell>
          <cell r="P4872">
            <v>6928021889</v>
          </cell>
        </row>
        <row r="4873">
          <cell r="H4873">
            <v>69378</v>
          </cell>
          <cell r="I4873">
            <v>0</v>
          </cell>
          <cell r="J4873" t="str">
            <v>SUBHASH CHANDER</v>
          </cell>
          <cell r="K4873" t="str">
            <v>SANT LAL</v>
          </cell>
          <cell r="L4873" t="str">
            <v>HIGH SKILLED</v>
          </cell>
          <cell r="M4873">
            <v>0</v>
          </cell>
          <cell r="N4873" t="e">
            <v>#N/A</v>
          </cell>
          <cell r="O4873" t="e">
            <v>#N/A</v>
          </cell>
          <cell r="P4873" t="e">
            <v>#N/A</v>
          </cell>
        </row>
        <row r="4874">
          <cell r="H4874">
            <v>70813</v>
          </cell>
          <cell r="I4874">
            <v>0</v>
          </cell>
          <cell r="J4874" t="str">
            <v>SHANTI SWARUP</v>
          </cell>
          <cell r="K4874" t="str">
            <v>MANGHA RAM</v>
          </cell>
          <cell r="L4874" t="str">
            <v>HIGH SKILLED-I</v>
          </cell>
          <cell r="M4874">
            <v>0</v>
          </cell>
          <cell r="N4874" t="e">
            <v>#N/A</v>
          </cell>
          <cell r="O4874" t="e">
            <v>#N/A</v>
          </cell>
          <cell r="P4874" t="e">
            <v>#N/A</v>
          </cell>
        </row>
        <row r="4875">
          <cell r="H4875">
            <v>67363</v>
          </cell>
          <cell r="I4875">
            <v>0</v>
          </cell>
          <cell r="J4875" t="str">
            <v>BIRENDER SINGH</v>
          </cell>
          <cell r="K4875" t="str">
            <v>HOSHIAR SINGH</v>
          </cell>
          <cell r="L4875" t="str">
            <v>UNSKILLED</v>
          </cell>
          <cell r="M4875">
            <v>0</v>
          </cell>
          <cell r="N4875">
            <v>101176130866</v>
          </cell>
          <cell r="O4875">
            <v>101176130866</v>
          </cell>
          <cell r="P4875">
            <v>6928021822</v>
          </cell>
        </row>
        <row r="4876">
          <cell r="H4876">
            <v>67364</v>
          </cell>
          <cell r="I4876">
            <v>0</v>
          </cell>
          <cell r="J4876" t="str">
            <v>DALBIR SINGH</v>
          </cell>
          <cell r="K4876" t="str">
            <v>DHARAM PAL</v>
          </cell>
          <cell r="L4876" t="str">
            <v>SKILLED-I</v>
          </cell>
          <cell r="M4876">
            <v>0</v>
          </cell>
          <cell r="N4876">
            <v>101176130562</v>
          </cell>
          <cell r="O4876">
            <v>101176130562</v>
          </cell>
          <cell r="P4876">
            <v>6928021775</v>
          </cell>
        </row>
        <row r="4877">
          <cell r="H4877">
            <v>67365</v>
          </cell>
          <cell r="I4877">
            <v>0</v>
          </cell>
          <cell r="J4877" t="str">
            <v>NAND KISHORE</v>
          </cell>
          <cell r="K4877" t="str">
            <v>RAMESHWAR</v>
          </cell>
          <cell r="L4877" t="str">
            <v>SKILLED-IV</v>
          </cell>
          <cell r="M4877">
            <v>0</v>
          </cell>
          <cell r="N4877">
            <v>101238496119</v>
          </cell>
          <cell r="O4877">
            <v>101238496119</v>
          </cell>
          <cell r="P4877">
            <v>6928021712</v>
          </cell>
        </row>
        <row r="4878">
          <cell r="H4878">
            <v>67366</v>
          </cell>
          <cell r="I4878">
            <v>0</v>
          </cell>
          <cell r="J4878" t="str">
            <v>MUKESH</v>
          </cell>
          <cell r="K4878" t="str">
            <v>RAMNIWAS</v>
          </cell>
          <cell r="L4878" t="str">
            <v>UNSKILLED</v>
          </cell>
          <cell r="M4878">
            <v>0</v>
          </cell>
          <cell r="N4878">
            <v>101176130464</v>
          </cell>
          <cell r="O4878">
            <v>101176130464</v>
          </cell>
          <cell r="P4878">
            <v>6928021620</v>
          </cell>
        </row>
        <row r="4879">
          <cell r="H4879">
            <v>67367</v>
          </cell>
          <cell r="I4879">
            <v>0</v>
          </cell>
          <cell r="J4879" t="str">
            <v>SOMBIR</v>
          </cell>
          <cell r="K4879" t="str">
            <v>KARAMBIR</v>
          </cell>
          <cell r="L4879" t="str">
            <v>SKILLED-II</v>
          </cell>
          <cell r="M4879">
            <v>0</v>
          </cell>
          <cell r="N4879">
            <v>101176130570</v>
          </cell>
          <cell r="O4879">
            <v>101176130570</v>
          </cell>
          <cell r="P4879">
            <v>6928021534</v>
          </cell>
        </row>
        <row r="4880">
          <cell r="H4880">
            <v>67368</v>
          </cell>
          <cell r="I4880">
            <v>0</v>
          </cell>
          <cell r="J4880" t="str">
            <v>AJAY</v>
          </cell>
          <cell r="K4880" t="str">
            <v>RAMESH KUMAR</v>
          </cell>
          <cell r="L4880" t="str">
            <v>SKILLED-III</v>
          </cell>
          <cell r="M4880">
            <v>0</v>
          </cell>
          <cell r="N4880">
            <v>101176130493</v>
          </cell>
          <cell r="O4880">
            <v>101176130493</v>
          </cell>
          <cell r="P4880">
            <v>6928021498</v>
          </cell>
        </row>
        <row r="4881">
          <cell r="H4881">
            <v>67369</v>
          </cell>
          <cell r="I4881">
            <v>0</v>
          </cell>
          <cell r="J4881" t="str">
            <v>MITHLESH</v>
          </cell>
          <cell r="K4881" t="str">
            <v>SITA RAM</v>
          </cell>
          <cell r="L4881" t="str">
            <v>SKILLED-IV</v>
          </cell>
          <cell r="M4881">
            <v>0</v>
          </cell>
          <cell r="N4881">
            <v>101176130884</v>
          </cell>
          <cell r="O4881">
            <v>101176130884</v>
          </cell>
          <cell r="P4881">
            <v>6928021431</v>
          </cell>
        </row>
        <row r="4882">
          <cell r="H4882">
            <v>68096</v>
          </cell>
          <cell r="I4882">
            <v>0</v>
          </cell>
          <cell r="J4882" t="str">
            <v>SOM BAHADUR</v>
          </cell>
          <cell r="K4882" t="str">
            <v>BHIM BAHADUR</v>
          </cell>
          <cell r="L4882" t="str">
            <v>UNSKILLED</v>
          </cell>
          <cell r="M4882">
            <v>0</v>
          </cell>
          <cell r="N4882">
            <v>101159559475</v>
          </cell>
          <cell r="O4882">
            <v>101159559475</v>
          </cell>
          <cell r="P4882">
            <v>6928087298</v>
          </cell>
        </row>
        <row r="4883">
          <cell r="H4883">
            <v>68097</v>
          </cell>
          <cell r="I4883">
            <v>0</v>
          </cell>
          <cell r="J4883" t="str">
            <v>SOURABH</v>
          </cell>
          <cell r="K4883" t="str">
            <v>BHAVNESH KUMAR</v>
          </cell>
          <cell r="L4883" t="str">
            <v>SKILLED</v>
          </cell>
          <cell r="M4883">
            <v>0</v>
          </cell>
          <cell r="N4883">
            <v>101176130907</v>
          </cell>
          <cell r="O4883">
            <v>101176130907</v>
          </cell>
          <cell r="P4883">
            <v>6928087316</v>
          </cell>
        </row>
        <row r="4884">
          <cell r="H4884">
            <v>69004</v>
          </cell>
          <cell r="I4884">
            <v>0</v>
          </cell>
          <cell r="J4884" t="str">
            <v>SATBIR SINGH</v>
          </cell>
          <cell r="K4884" t="str">
            <v>SHANKER LAL</v>
          </cell>
          <cell r="L4884" t="str">
            <v>UNSKILLED</v>
          </cell>
          <cell r="M4884">
            <v>0</v>
          </cell>
          <cell r="N4884">
            <v>101225937476</v>
          </cell>
          <cell r="O4884">
            <v>101225937476</v>
          </cell>
          <cell r="P4884">
            <v>6928222827</v>
          </cell>
        </row>
        <row r="4885">
          <cell r="H4885">
            <v>64275</v>
          </cell>
          <cell r="I4885">
            <v>0</v>
          </cell>
          <cell r="J4885" t="str">
            <v>SHIV KUMAR</v>
          </cell>
          <cell r="K4885" t="str">
            <v>AMAR SINGH</v>
          </cell>
          <cell r="L4885" t="str">
            <v>SECURITY GUARD</v>
          </cell>
          <cell r="M4885">
            <v>0</v>
          </cell>
          <cell r="N4885" t="e">
            <v>#N/A</v>
          </cell>
          <cell r="O4885">
            <v>101232578869</v>
          </cell>
          <cell r="P4885" t="e">
            <v>#N/A</v>
          </cell>
        </row>
        <row r="4886">
          <cell r="H4886" t="str">
            <v>G22535</v>
          </cell>
          <cell r="I4886">
            <v>0</v>
          </cell>
          <cell r="J4886" t="str">
            <v>BIR BHAN SINGH</v>
          </cell>
          <cell r="K4886" t="str">
            <v>SH. VED SINGH</v>
          </cell>
          <cell r="L4886" t="str">
            <v>SECURITY SUPERVISOR</v>
          </cell>
          <cell r="M4886" t="str">
            <v>DL/11810/50728</v>
          </cell>
          <cell r="N4886">
            <v>100115665536</v>
          </cell>
          <cell r="O4886">
            <v>100115665536</v>
          </cell>
          <cell r="P4886">
            <v>6921890391</v>
          </cell>
        </row>
        <row r="4887">
          <cell r="H4887">
            <v>70005</v>
          </cell>
          <cell r="I4887">
            <v>0</v>
          </cell>
          <cell r="J4887" t="str">
            <v>PHAGULAL</v>
          </cell>
          <cell r="K4887" t="str">
            <v>MAHESH</v>
          </cell>
          <cell r="L4887" t="str">
            <v>SUB STATION OPERATOR</v>
          </cell>
          <cell r="M4887">
            <v>0</v>
          </cell>
          <cell r="N4887">
            <v>100747839139</v>
          </cell>
          <cell r="O4887">
            <v>100747839139</v>
          </cell>
          <cell r="P4887">
            <v>8100291637</v>
          </cell>
        </row>
        <row r="4888">
          <cell r="H4888">
            <v>70006</v>
          </cell>
          <cell r="I4888">
            <v>0</v>
          </cell>
          <cell r="J4888" t="str">
            <v>BISSILAL DEHARIYA</v>
          </cell>
          <cell r="K4888" t="str">
            <v>GANGA RAM DEHARIYA</v>
          </cell>
          <cell r="L4888" t="str">
            <v>SUB STATION OPERATOR</v>
          </cell>
          <cell r="M4888">
            <v>0</v>
          </cell>
          <cell r="N4888">
            <v>101343581504</v>
          </cell>
          <cell r="O4888">
            <v>101343581504</v>
          </cell>
          <cell r="P4888">
            <v>8100291644</v>
          </cell>
        </row>
        <row r="4889">
          <cell r="H4889">
            <v>70012</v>
          </cell>
          <cell r="I4889">
            <v>0</v>
          </cell>
          <cell r="J4889" t="str">
            <v>DEVENDRA KUMAR</v>
          </cell>
          <cell r="K4889" t="str">
            <v>DEEPCHAND JHARIYA</v>
          </cell>
          <cell r="L4889" t="str">
            <v>HELPER</v>
          </cell>
          <cell r="M4889">
            <v>0</v>
          </cell>
          <cell r="N4889">
            <v>101170932897</v>
          </cell>
          <cell r="O4889">
            <v>101170932897</v>
          </cell>
          <cell r="P4889">
            <v>8100291372</v>
          </cell>
        </row>
        <row r="4890">
          <cell r="H4890">
            <v>70016</v>
          </cell>
          <cell r="I4890">
            <v>0</v>
          </cell>
          <cell r="J4890" t="str">
            <v>NIKHIL PATHAK</v>
          </cell>
          <cell r="K4890" t="str">
            <v>RAJESH PATHAK</v>
          </cell>
          <cell r="L4890" t="str">
            <v>SUB STATION OPERATOR</v>
          </cell>
          <cell r="M4890">
            <v>0</v>
          </cell>
          <cell r="N4890">
            <v>101165419092</v>
          </cell>
          <cell r="O4890">
            <v>101165419092</v>
          </cell>
          <cell r="P4890">
            <v>8100291624</v>
          </cell>
        </row>
        <row r="4891">
          <cell r="H4891">
            <v>66070</v>
          </cell>
          <cell r="I4891">
            <v>0</v>
          </cell>
          <cell r="J4891" t="str">
            <v>BHAIYA LAL HARINKHEDE</v>
          </cell>
          <cell r="K4891" t="str">
            <v>NANAJI HARINKHEDE</v>
          </cell>
          <cell r="L4891" t="str">
            <v>HELPER</v>
          </cell>
          <cell r="M4891">
            <v>0</v>
          </cell>
          <cell r="N4891">
            <v>101329422837</v>
          </cell>
          <cell r="O4891">
            <v>101329422837</v>
          </cell>
          <cell r="P4891" t="e">
            <v>#N/A</v>
          </cell>
        </row>
        <row r="4892">
          <cell r="H4892">
            <v>66071</v>
          </cell>
          <cell r="I4892">
            <v>0</v>
          </cell>
          <cell r="J4892" t="str">
            <v>HEMRAJ PATLE</v>
          </cell>
          <cell r="K4892" t="str">
            <v>HEERA LAL PATLE</v>
          </cell>
          <cell r="L4892" t="str">
            <v>HELPER</v>
          </cell>
          <cell r="M4892">
            <v>0</v>
          </cell>
          <cell r="N4892">
            <v>101350839285</v>
          </cell>
          <cell r="O4892">
            <v>101350839285</v>
          </cell>
          <cell r="P4892" t="e">
            <v>#N/A</v>
          </cell>
        </row>
        <row r="4893">
          <cell r="H4893">
            <v>66250</v>
          </cell>
          <cell r="I4893">
            <v>0</v>
          </cell>
          <cell r="J4893" t="str">
            <v>MUKESH CHAUDHARY</v>
          </cell>
          <cell r="K4893" t="str">
            <v>GAJANAND CHAUDHARY</v>
          </cell>
          <cell r="L4893" t="str">
            <v>OPERATOR</v>
          </cell>
          <cell r="M4893">
            <v>0</v>
          </cell>
          <cell r="N4893">
            <v>100940124536</v>
          </cell>
          <cell r="O4893">
            <v>100940124536</v>
          </cell>
          <cell r="P4893" t="e">
            <v>#N/A</v>
          </cell>
        </row>
        <row r="4894">
          <cell r="H4894">
            <v>66251</v>
          </cell>
          <cell r="I4894">
            <v>0</v>
          </cell>
          <cell r="J4894" t="str">
            <v>SANJEEV CHAUDHRY</v>
          </cell>
          <cell r="K4894" t="str">
            <v>DABBURAM CHAUDHRY</v>
          </cell>
          <cell r="L4894" t="str">
            <v>OPERATOR</v>
          </cell>
          <cell r="M4894">
            <v>0</v>
          </cell>
          <cell r="N4894">
            <v>100940080237</v>
          </cell>
          <cell r="O4894">
            <v>100940080237</v>
          </cell>
          <cell r="P4894" t="e">
            <v>#N/A</v>
          </cell>
        </row>
        <row r="4895">
          <cell r="H4895">
            <v>66252</v>
          </cell>
          <cell r="I4895">
            <v>0</v>
          </cell>
          <cell r="J4895" t="str">
            <v>LILENDRA RAHANGDALE</v>
          </cell>
          <cell r="K4895" t="str">
            <v>THANSINGH RAHANGDALE</v>
          </cell>
          <cell r="L4895" t="str">
            <v>OPERATOR</v>
          </cell>
          <cell r="M4895">
            <v>0</v>
          </cell>
          <cell r="N4895">
            <v>101026609817</v>
          </cell>
          <cell r="O4895">
            <v>101026609817</v>
          </cell>
          <cell r="P4895" t="e">
            <v>#N/A</v>
          </cell>
        </row>
        <row r="4896">
          <cell r="H4896">
            <v>66254</v>
          </cell>
          <cell r="I4896">
            <v>0</v>
          </cell>
          <cell r="J4896" t="str">
            <v>RITESH KUMAR BISEN</v>
          </cell>
          <cell r="K4896" t="str">
            <v>CHITOUR SINGH BISEN</v>
          </cell>
          <cell r="L4896" t="str">
            <v>OPERATOR</v>
          </cell>
          <cell r="M4896">
            <v>0</v>
          </cell>
          <cell r="N4896">
            <v>101311478505</v>
          </cell>
          <cell r="O4896">
            <v>101311478505</v>
          </cell>
          <cell r="P4896" t="e">
            <v>#N/A</v>
          </cell>
        </row>
        <row r="4897">
          <cell r="H4897">
            <v>66255</v>
          </cell>
          <cell r="I4897">
            <v>0</v>
          </cell>
          <cell r="J4897" t="str">
            <v>RAVISHANKAR BOPCHE</v>
          </cell>
          <cell r="K4897" t="str">
            <v>SHREE RAM BOPCHE</v>
          </cell>
          <cell r="L4897" t="str">
            <v>OPERATOR</v>
          </cell>
          <cell r="M4897">
            <v>0</v>
          </cell>
          <cell r="N4897">
            <v>101329511294</v>
          </cell>
          <cell r="O4897">
            <v>101329511294</v>
          </cell>
          <cell r="P4897" t="e">
            <v>#N/A</v>
          </cell>
        </row>
        <row r="4898">
          <cell r="H4898">
            <v>66274</v>
          </cell>
          <cell r="I4898">
            <v>0</v>
          </cell>
          <cell r="J4898" t="str">
            <v>UJJAWAL SAKRE</v>
          </cell>
          <cell r="K4898" t="str">
            <v>CHOTELAL SAKRE</v>
          </cell>
          <cell r="L4898" t="str">
            <v>HELPER</v>
          </cell>
          <cell r="M4898">
            <v>0</v>
          </cell>
          <cell r="N4898">
            <v>101325791092</v>
          </cell>
          <cell r="O4898">
            <v>101325791092</v>
          </cell>
          <cell r="P4898" t="e">
            <v>#N/A</v>
          </cell>
        </row>
        <row r="4899">
          <cell r="H4899">
            <v>66275</v>
          </cell>
          <cell r="I4899">
            <v>0</v>
          </cell>
          <cell r="J4899" t="str">
            <v>NUNKARAN YEDE</v>
          </cell>
          <cell r="K4899" t="str">
            <v>RUPCHAND YEDE</v>
          </cell>
          <cell r="L4899" t="str">
            <v>HELPER</v>
          </cell>
          <cell r="M4899">
            <v>0</v>
          </cell>
          <cell r="N4899">
            <v>101329422994</v>
          </cell>
          <cell r="O4899">
            <v>101329422994</v>
          </cell>
          <cell r="P4899" t="e">
            <v>#N/A</v>
          </cell>
        </row>
        <row r="4900">
          <cell r="H4900">
            <v>66276</v>
          </cell>
          <cell r="I4900">
            <v>0</v>
          </cell>
          <cell r="J4900" t="str">
            <v>BHAVESH RAI</v>
          </cell>
          <cell r="K4900" t="str">
            <v>ASHOK RAI</v>
          </cell>
          <cell r="L4900" t="str">
            <v>HELPER</v>
          </cell>
          <cell r="M4900">
            <v>0</v>
          </cell>
          <cell r="N4900">
            <v>101326180632</v>
          </cell>
          <cell r="O4900">
            <v>101326180632</v>
          </cell>
          <cell r="P4900" t="e">
            <v>#N/A</v>
          </cell>
        </row>
        <row r="4901">
          <cell r="H4901">
            <v>66279</v>
          </cell>
          <cell r="I4901">
            <v>0</v>
          </cell>
          <cell r="J4901" t="str">
            <v>RAJENDRA CHAUHAN</v>
          </cell>
          <cell r="K4901" t="str">
            <v>MALIKRAM CHAUHAN</v>
          </cell>
          <cell r="L4901" t="str">
            <v>HELPER</v>
          </cell>
          <cell r="M4901">
            <v>0</v>
          </cell>
          <cell r="N4901">
            <v>101324813805</v>
          </cell>
          <cell r="O4901">
            <v>101324813805</v>
          </cell>
          <cell r="P4901" t="e">
            <v>#N/A</v>
          </cell>
        </row>
        <row r="4902">
          <cell r="H4902">
            <v>66280</v>
          </cell>
          <cell r="I4902">
            <v>0</v>
          </cell>
          <cell r="J4902" t="str">
            <v>RUPENDRA PATLE</v>
          </cell>
          <cell r="K4902" t="str">
            <v>UDALSIK PATLE</v>
          </cell>
          <cell r="L4902" t="str">
            <v>OPERATOR</v>
          </cell>
          <cell r="M4902">
            <v>0</v>
          </cell>
          <cell r="N4902">
            <v>101311478514</v>
          </cell>
          <cell r="O4902">
            <v>101311478514</v>
          </cell>
          <cell r="P4902" t="e">
            <v>#N/A</v>
          </cell>
        </row>
        <row r="4903">
          <cell r="H4903">
            <v>55632</v>
          </cell>
          <cell r="I4903">
            <v>0</v>
          </cell>
          <cell r="J4903" t="str">
            <v>PRADIP KUMAR SINGH</v>
          </cell>
          <cell r="K4903" t="str">
            <v>LIKHENDRA SINGH</v>
          </cell>
          <cell r="L4903" t="str">
            <v>SECURITY GUARD</v>
          </cell>
          <cell r="M4903" t="str">
            <v>DL/11810/67597</v>
          </cell>
          <cell r="N4903">
            <v>100655091197</v>
          </cell>
          <cell r="O4903">
            <v>100655091197</v>
          </cell>
          <cell r="P4903">
            <v>6715578133</v>
          </cell>
        </row>
        <row r="4904">
          <cell r="H4904">
            <v>56704</v>
          </cell>
          <cell r="I4904">
            <v>0</v>
          </cell>
          <cell r="J4904" t="str">
            <v>AMRENDRA KUMAR</v>
          </cell>
          <cell r="K4904" t="str">
            <v>AMAR SINGH</v>
          </cell>
          <cell r="L4904" t="str">
            <v>SECURITY GUARD</v>
          </cell>
          <cell r="M4904" t="str">
            <v>DL/11810/68644</v>
          </cell>
          <cell r="N4904" t="e">
            <v>#N/A</v>
          </cell>
          <cell r="O4904">
            <v>100723223130</v>
          </cell>
          <cell r="P4904" t="e">
            <v>#N/A</v>
          </cell>
        </row>
        <row r="4905">
          <cell r="H4905">
            <v>58269</v>
          </cell>
          <cell r="I4905">
            <v>0</v>
          </cell>
          <cell r="J4905" t="str">
            <v>MUKESH PRASAD</v>
          </cell>
          <cell r="K4905" t="str">
            <v>NAND KISHOR SINGH</v>
          </cell>
          <cell r="L4905" t="str">
            <v>SECURITY GUARD</v>
          </cell>
          <cell r="M4905" t="str">
            <v>DL/11810/101016</v>
          </cell>
          <cell r="N4905">
            <v>100237467479</v>
          </cell>
          <cell r="O4905">
            <v>100237467479</v>
          </cell>
          <cell r="P4905">
            <v>6700863708</v>
          </cell>
        </row>
        <row r="4906">
          <cell r="H4906">
            <v>65919</v>
          </cell>
          <cell r="I4906">
            <v>0</v>
          </cell>
          <cell r="J4906" t="str">
            <v>MANOJ JHA</v>
          </cell>
          <cell r="K4906" t="str">
            <v>JAGDISH JHA</v>
          </cell>
          <cell r="L4906" t="str">
            <v>SECURITY GUARD</v>
          </cell>
          <cell r="M4906">
            <v>0</v>
          </cell>
          <cell r="N4906">
            <v>100703873802</v>
          </cell>
          <cell r="O4906">
            <v>100703873802</v>
          </cell>
          <cell r="P4906">
            <v>6717365289</v>
          </cell>
        </row>
        <row r="4907">
          <cell r="H4907">
            <v>70457</v>
          </cell>
          <cell r="I4907">
            <v>0</v>
          </cell>
          <cell r="J4907" t="str">
            <v>RUNI DEVI</v>
          </cell>
          <cell r="K4907" t="str">
            <v>RAJEEV KUMAR</v>
          </cell>
          <cell r="L4907" t="str">
            <v>LADY GUARD</v>
          </cell>
          <cell r="M4907">
            <v>0</v>
          </cell>
          <cell r="N4907">
            <v>101352003130</v>
          </cell>
          <cell r="O4907">
            <v>101352003130</v>
          </cell>
          <cell r="P4907">
            <v>6717702785</v>
          </cell>
        </row>
        <row r="4908">
          <cell r="H4908">
            <v>70888</v>
          </cell>
          <cell r="I4908">
            <v>0</v>
          </cell>
          <cell r="J4908" t="str">
            <v>JAL SINGH</v>
          </cell>
          <cell r="K4908" t="str">
            <v>LAKHRAJ SINGH</v>
          </cell>
          <cell r="L4908" t="str">
            <v>SECURITY SUPERVISOR</v>
          </cell>
          <cell r="M4908">
            <v>0</v>
          </cell>
          <cell r="N4908">
            <v>100179672815</v>
          </cell>
          <cell r="O4908">
            <v>100179672815</v>
          </cell>
          <cell r="P4908">
            <v>6712902240</v>
          </cell>
        </row>
        <row r="4909">
          <cell r="H4909">
            <v>71276</v>
          </cell>
          <cell r="I4909">
            <v>0</v>
          </cell>
          <cell r="J4909" t="str">
            <v>NEHA</v>
          </cell>
          <cell r="K4909" t="str">
            <v>TIRATH lAL</v>
          </cell>
          <cell r="L4909" t="str">
            <v>LADY GUARD</v>
          </cell>
          <cell r="M4909">
            <v>0</v>
          </cell>
          <cell r="N4909">
            <v>101381008451</v>
          </cell>
          <cell r="O4909">
            <v>101381008451</v>
          </cell>
          <cell r="P4909">
            <v>6717785526</v>
          </cell>
        </row>
        <row r="4910">
          <cell r="H4910">
            <v>72069</v>
          </cell>
          <cell r="I4910">
            <v>0</v>
          </cell>
          <cell r="J4910" t="str">
            <v>RAJ KUMAR SHARMA</v>
          </cell>
          <cell r="K4910" t="str">
            <v>RAM RATAN SHARMA</v>
          </cell>
          <cell r="L4910" t="str">
            <v>SECURITY GUARD</v>
          </cell>
          <cell r="M4910">
            <v>0</v>
          </cell>
          <cell r="N4910">
            <v>101411133824</v>
          </cell>
          <cell r="O4910">
            <v>101411133824</v>
          </cell>
          <cell r="P4910">
            <v>6718014708</v>
          </cell>
        </row>
        <row r="4911">
          <cell r="H4911">
            <v>67013</v>
          </cell>
          <cell r="I4911">
            <v>0</v>
          </cell>
          <cell r="J4911" t="str">
            <v>PHAKIRE LAL</v>
          </cell>
          <cell r="K4911" t="str">
            <v>MAHESH PRASAD PATTA</v>
          </cell>
          <cell r="L4911" t="str">
            <v>SUB STATION OPERATOR</v>
          </cell>
          <cell r="M4911">
            <v>0</v>
          </cell>
          <cell r="N4911">
            <v>101324584651</v>
          </cell>
          <cell r="O4911">
            <v>101324584651</v>
          </cell>
          <cell r="P4911" t="e">
            <v>#N/A</v>
          </cell>
        </row>
        <row r="4912">
          <cell r="H4912">
            <v>67014</v>
          </cell>
          <cell r="I4912">
            <v>0</v>
          </cell>
          <cell r="J4912" t="str">
            <v>RAJENDRA KATRE</v>
          </cell>
          <cell r="K4912" t="str">
            <v>DULI CHAND KATRE</v>
          </cell>
          <cell r="L4912" t="str">
            <v>SUB STATION OPERATOR</v>
          </cell>
          <cell r="M4912">
            <v>0</v>
          </cell>
          <cell r="N4912">
            <v>100473608135</v>
          </cell>
          <cell r="O4912">
            <v>100473608135</v>
          </cell>
          <cell r="P4912" t="e">
            <v>#N/A</v>
          </cell>
        </row>
        <row r="4913">
          <cell r="H4913">
            <v>67015</v>
          </cell>
          <cell r="I4913">
            <v>0</v>
          </cell>
          <cell r="J4913" t="str">
            <v>LAXMI CHAND PARIHAR</v>
          </cell>
          <cell r="K4913" t="str">
            <v>BHOLARAM</v>
          </cell>
          <cell r="L4913" t="str">
            <v>SUB STATION OPERATOR</v>
          </cell>
          <cell r="M4913">
            <v>0</v>
          </cell>
          <cell r="N4913">
            <v>101324515746</v>
          </cell>
          <cell r="O4913">
            <v>101324515746</v>
          </cell>
          <cell r="P4913" t="e">
            <v>#N/A</v>
          </cell>
        </row>
        <row r="4914">
          <cell r="H4914">
            <v>67016</v>
          </cell>
          <cell r="I4914">
            <v>0</v>
          </cell>
          <cell r="J4914" t="str">
            <v>SURJEET KUMAR</v>
          </cell>
          <cell r="K4914" t="str">
            <v>MANIRAM</v>
          </cell>
          <cell r="L4914" t="str">
            <v>SUB STATION HELPER</v>
          </cell>
          <cell r="M4914">
            <v>0</v>
          </cell>
          <cell r="N4914">
            <v>101339315467</v>
          </cell>
          <cell r="O4914">
            <v>101339315467</v>
          </cell>
          <cell r="P4914" t="e">
            <v>#N/A</v>
          </cell>
        </row>
        <row r="4915">
          <cell r="H4915">
            <v>54104</v>
          </cell>
          <cell r="I4915">
            <v>0</v>
          </cell>
          <cell r="J4915" t="str">
            <v>AYODHYA PRASAD</v>
          </cell>
          <cell r="K4915" t="str">
            <v>ANANTRAM</v>
          </cell>
          <cell r="L4915" t="str">
            <v>SECURITY GUARD</v>
          </cell>
          <cell r="M4915" t="str">
            <v>DL/11810/64206</v>
          </cell>
          <cell r="N4915">
            <v>100774860181</v>
          </cell>
          <cell r="O4915">
            <v>100774860181</v>
          </cell>
          <cell r="P4915">
            <v>1814152911</v>
          </cell>
        </row>
        <row r="4916">
          <cell r="H4916">
            <v>66505</v>
          </cell>
          <cell r="I4916">
            <v>0</v>
          </cell>
          <cell r="J4916" t="str">
            <v>ROHIT KUMAR JATIWAR</v>
          </cell>
          <cell r="K4916" t="str">
            <v>HARIRAM JATIWAR</v>
          </cell>
          <cell r="L4916" t="str">
            <v>SUB STATION OPERATOR</v>
          </cell>
          <cell r="M4916">
            <v>0</v>
          </cell>
          <cell r="N4916">
            <v>101325307993</v>
          </cell>
          <cell r="O4916">
            <v>101325307993</v>
          </cell>
          <cell r="P4916" t="e">
            <v>#N/A</v>
          </cell>
        </row>
        <row r="4917">
          <cell r="H4917">
            <v>66506</v>
          </cell>
          <cell r="I4917">
            <v>0</v>
          </cell>
          <cell r="J4917" t="str">
            <v>SANDEEP KUMAR BISEN</v>
          </cell>
          <cell r="K4917" t="str">
            <v>TARACHAND BISEN</v>
          </cell>
          <cell r="L4917" t="str">
            <v>SUB STATION OPERATOR</v>
          </cell>
          <cell r="M4917">
            <v>0</v>
          </cell>
          <cell r="N4917">
            <v>101311479930</v>
          </cell>
          <cell r="O4917">
            <v>101311479930</v>
          </cell>
          <cell r="P4917" t="e">
            <v>#N/A</v>
          </cell>
        </row>
        <row r="4918">
          <cell r="H4918">
            <v>66507</v>
          </cell>
          <cell r="I4918">
            <v>0</v>
          </cell>
          <cell r="J4918" t="str">
            <v>GAURAV THAKRE</v>
          </cell>
          <cell r="K4918" t="str">
            <v>CHAIN SINGH THAKRE</v>
          </cell>
          <cell r="L4918" t="str">
            <v>SUB STATION OPERATOR</v>
          </cell>
          <cell r="M4918">
            <v>0</v>
          </cell>
          <cell r="N4918">
            <v>101311479948</v>
          </cell>
          <cell r="O4918">
            <v>101311479948</v>
          </cell>
          <cell r="P4918" t="e">
            <v>#N/A</v>
          </cell>
        </row>
        <row r="4919">
          <cell r="H4919">
            <v>66509</v>
          </cell>
          <cell r="I4919">
            <v>0</v>
          </cell>
          <cell r="J4919" t="str">
            <v>SATENDRA KUMAR HARINKHEDE</v>
          </cell>
          <cell r="K4919" t="str">
            <v>MOHAN LAL HARINKHEDE</v>
          </cell>
          <cell r="L4919" t="str">
            <v>ASSISTANT</v>
          </cell>
          <cell r="M4919">
            <v>0</v>
          </cell>
          <cell r="N4919">
            <v>101326882094</v>
          </cell>
          <cell r="O4919">
            <v>101326882094</v>
          </cell>
          <cell r="P4919" t="e">
            <v>#N/A</v>
          </cell>
        </row>
        <row r="4920">
          <cell r="H4920">
            <v>66510</v>
          </cell>
          <cell r="I4920">
            <v>0</v>
          </cell>
          <cell r="J4920" t="str">
            <v>DEVENDRA KUMAR DESHMUKH</v>
          </cell>
          <cell r="K4920" t="str">
            <v>JAYPAL SINGH DESHMUKH</v>
          </cell>
          <cell r="L4920" t="str">
            <v>FUSE OF  CALL</v>
          </cell>
          <cell r="M4920">
            <v>0</v>
          </cell>
          <cell r="N4920">
            <v>101326046168</v>
          </cell>
          <cell r="O4920">
            <v>101326046168</v>
          </cell>
          <cell r="P4920" t="e">
            <v>#N/A</v>
          </cell>
        </row>
        <row r="4921">
          <cell r="H4921">
            <v>66511</v>
          </cell>
          <cell r="I4921">
            <v>0</v>
          </cell>
          <cell r="J4921" t="str">
            <v>AMIT KUMAR</v>
          </cell>
          <cell r="K4921" t="str">
            <v>BASTARAM KURVE</v>
          </cell>
          <cell r="L4921" t="str">
            <v>LINEMAN HELPER</v>
          </cell>
          <cell r="M4921">
            <v>0</v>
          </cell>
          <cell r="N4921">
            <v>101326884895</v>
          </cell>
          <cell r="O4921">
            <v>101326884895</v>
          </cell>
          <cell r="P4921" t="e">
            <v>#N/A</v>
          </cell>
        </row>
        <row r="4922">
          <cell r="H4922">
            <v>66512</v>
          </cell>
          <cell r="I4922">
            <v>0</v>
          </cell>
          <cell r="J4922" t="str">
            <v>SUNIL KUMAR RAJURCAR</v>
          </cell>
          <cell r="K4922" t="str">
            <v>MERSINGH RAJURCAR</v>
          </cell>
          <cell r="L4922" t="str">
            <v>LINEMAN HELPER</v>
          </cell>
          <cell r="M4922">
            <v>0</v>
          </cell>
          <cell r="N4922">
            <v>101326059488</v>
          </cell>
          <cell r="O4922">
            <v>101326059488</v>
          </cell>
          <cell r="P4922" t="e">
            <v>#N/A</v>
          </cell>
        </row>
        <row r="4923">
          <cell r="H4923">
            <v>66513</v>
          </cell>
          <cell r="I4923">
            <v>0</v>
          </cell>
          <cell r="J4923" t="str">
            <v>VIJAY KUMAR NAGESHWAR</v>
          </cell>
          <cell r="K4923" t="str">
            <v>PALAK RAM NAGESHWAR</v>
          </cell>
          <cell r="L4923" t="str">
            <v>LINEMAN HELPER</v>
          </cell>
          <cell r="M4923">
            <v>0</v>
          </cell>
          <cell r="N4923">
            <v>101311479953</v>
          </cell>
          <cell r="O4923">
            <v>101311479953</v>
          </cell>
          <cell r="P4923" t="e">
            <v>#N/A</v>
          </cell>
        </row>
        <row r="4924">
          <cell r="H4924">
            <v>66727</v>
          </cell>
          <cell r="I4924">
            <v>0</v>
          </cell>
          <cell r="J4924" t="str">
            <v>DINESH BHANDARI</v>
          </cell>
          <cell r="K4924" t="str">
            <v>BODHSINGH BHANDARI</v>
          </cell>
          <cell r="L4924" t="str">
            <v>SUB STATION HELPER</v>
          </cell>
          <cell r="M4924">
            <v>0</v>
          </cell>
          <cell r="N4924">
            <v>101328291311</v>
          </cell>
          <cell r="O4924">
            <v>101328291311</v>
          </cell>
          <cell r="P4924" t="e">
            <v>#N/A</v>
          </cell>
        </row>
        <row r="4925">
          <cell r="H4925">
            <v>65607</v>
          </cell>
          <cell r="I4925">
            <v>0</v>
          </cell>
          <cell r="J4925" t="str">
            <v>INDER SINGH CHAWALKAR</v>
          </cell>
          <cell r="K4925" t="str">
            <v>NARAYAN SINGH CHAWALKAR</v>
          </cell>
          <cell r="L4925" t="str">
            <v>COMPUTER OPERATOR</v>
          </cell>
          <cell r="M4925" t="str">
            <v>276371</v>
          </cell>
          <cell r="N4925">
            <v>100570635778</v>
          </cell>
          <cell r="O4925">
            <v>100570635778</v>
          </cell>
          <cell r="P4925">
            <v>1814121777</v>
          </cell>
        </row>
        <row r="4926">
          <cell r="H4926">
            <v>65608</v>
          </cell>
          <cell r="I4926">
            <v>0</v>
          </cell>
          <cell r="J4926" t="str">
            <v>NIRBHAY SINGH CHOUHAN</v>
          </cell>
          <cell r="K4926" t="str">
            <v>NARAYAN SINGH CHOUHAN</v>
          </cell>
          <cell r="L4926" t="str">
            <v>COMPUTER OPERATOR</v>
          </cell>
          <cell r="M4926" t="str">
            <v>280453</v>
          </cell>
          <cell r="N4926">
            <v>100591996834</v>
          </cell>
          <cell r="O4926">
            <v>100591996834</v>
          </cell>
          <cell r="P4926">
            <v>1814215525</v>
          </cell>
        </row>
        <row r="4927">
          <cell r="H4927">
            <v>65609</v>
          </cell>
          <cell r="I4927">
            <v>0</v>
          </cell>
          <cell r="J4927" t="str">
            <v>SHAILESH JARWAL</v>
          </cell>
          <cell r="K4927" t="str">
            <v>HARI SHANKAR JARWAL</v>
          </cell>
          <cell r="L4927" t="str">
            <v>COMPUTER OPERATOR</v>
          </cell>
          <cell r="M4927" t="str">
            <v>302874</v>
          </cell>
          <cell r="N4927">
            <v>100940216712</v>
          </cell>
          <cell r="O4927">
            <v>100940216712</v>
          </cell>
          <cell r="P4927">
            <v>1814676758</v>
          </cell>
        </row>
        <row r="4928">
          <cell r="H4928">
            <v>65630</v>
          </cell>
          <cell r="I4928">
            <v>0</v>
          </cell>
          <cell r="J4928" t="str">
            <v>MAHESH RAWAL</v>
          </cell>
          <cell r="K4928" t="str">
            <v>RAM GOPAL RAWAL</v>
          </cell>
          <cell r="L4928" t="str">
            <v>COMPUTER OPERATOR</v>
          </cell>
          <cell r="M4928" t="str">
            <v>302867</v>
          </cell>
          <cell r="N4928">
            <v>100941004412</v>
          </cell>
          <cell r="O4928">
            <v>100941004412</v>
          </cell>
          <cell r="P4928">
            <v>1814676629</v>
          </cell>
        </row>
        <row r="4929">
          <cell r="H4929">
            <v>65635</v>
          </cell>
          <cell r="I4929">
            <v>0</v>
          </cell>
          <cell r="J4929" t="str">
            <v>MAHENDRA SALVI</v>
          </cell>
          <cell r="K4929" t="str">
            <v>MOHANLAL SALVI</v>
          </cell>
          <cell r="L4929" t="str">
            <v>COMPUTER OPERATOR</v>
          </cell>
          <cell r="M4929" t="str">
            <v>302878</v>
          </cell>
          <cell r="N4929">
            <v>100940659485</v>
          </cell>
          <cell r="O4929">
            <v>100940659485</v>
          </cell>
          <cell r="P4929">
            <v>1814676862</v>
          </cell>
        </row>
        <row r="4930">
          <cell r="H4930">
            <v>65639</v>
          </cell>
          <cell r="I4930">
            <v>0</v>
          </cell>
          <cell r="J4930" t="str">
            <v>KAPIL SAINI</v>
          </cell>
          <cell r="K4930" t="str">
            <v>DINESH KUMAR SAINI</v>
          </cell>
          <cell r="L4930" t="str">
            <v>COMPUTER OPERATOR</v>
          </cell>
          <cell r="M4930" t="str">
            <v>302888</v>
          </cell>
          <cell r="N4930">
            <v>100940067475</v>
          </cell>
          <cell r="O4930">
            <v>100940067475</v>
          </cell>
          <cell r="P4930">
            <v>1814678929</v>
          </cell>
        </row>
        <row r="4931">
          <cell r="H4931">
            <v>65640</v>
          </cell>
          <cell r="I4931">
            <v>0</v>
          </cell>
          <cell r="J4931" t="str">
            <v>DEVILAL MEGHWAL</v>
          </cell>
          <cell r="K4931" t="str">
            <v>LAXMAN JI MEGHWAL</v>
          </cell>
          <cell r="L4931" t="str">
            <v>COMPUTER OPERATOR</v>
          </cell>
          <cell r="M4931" t="str">
            <v>302865</v>
          </cell>
          <cell r="N4931">
            <v>100940511260</v>
          </cell>
          <cell r="O4931">
            <v>100940511260</v>
          </cell>
          <cell r="P4931">
            <v>1814676576</v>
          </cell>
        </row>
        <row r="4932">
          <cell r="H4932">
            <v>65641</v>
          </cell>
          <cell r="I4932">
            <v>0</v>
          </cell>
          <cell r="J4932" t="str">
            <v>MOHAN KUMAR MALVIYA</v>
          </cell>
          <cell r="K4932" t="str">
            <v>NANURAM MALVIYA</v>
          </cell>
          <cell r="L4932" t="str">
            <v>COMPUTER OPERATOR</v>
          </cell>
          <cell r="M4932" t="str">
            <v>302866</v>
          </cell>
          <cell r="N4932">
            <v>100940762729</v>
          </cell>
          <cell r="O4932">
            <v>100940762729</v>
          </cell>
          <cell r="P4932">
            <v>1814676597</v>
          </cell>
        </row>
        <row r="4933">
          <cell r="H4933">
            <v>65645</v>
          </cell>
          <cell r="I4933">
            <v>0</v>
          </cell>
          <cell r="J4933" t="str">
            <v>GULREZ KHAN</v>
          </cell>
          <cell r="K4933" t="str">
            <v>ZAKA ULLAH KHAN</v>
          </cell>
          <cell r="L4933" t="str">
            <v>COMPUTER OPERATOR</v>
          </cell>
          <cell r="M4933" t="str">
            <v>302880</v>
          </cell>
          <cell r="N4933">
            <v>100940286177</v>
          </cell>
          <cell r="O4933">
            <v>100940286177</v>
          </cell>
          <cell r="P4933">
            <v>1814676896</v>
          </cell>
        </row>
        <row r="4934">
          <cell r="H4934">
            <v>65646</v>
          </cell>
          <cell r="I4934">
            <v>0</v>
          </cell>
          <cell r="J4934" t="str">
            <v>VEERENDRA SINGH PAWAR</v>
          </cell>
          <cell r="K4934" t="str">
            <v>PREM SINGH</v>
          </cell>
          <cell r="L4934" t="str">
            <v>COMPUTER OPERATOR</v>
          </cell>
          <cell r="M4934" t="str">
            <v>302883</v>
          </cell>
          <cell r="N4934">
            <v>100940907675</v>
          </cell>
          <cell r="O4934">
            <v>100940907675</v>
          </cell>
          <cell r="P4934">
            <v>1814678837</v>
          </cell>
        </row>
        <row r="4935">
          <cell r="H4935">
            <v>65647</v>
          </cell>
          <cell r="I4935">
            <v>0</v>
          </cell>
          <cell r="J4935" t="str">
            <v>BHARTI SAXENA</v>
          </cell>
          <cell r="K4935" t="str">
            <v>RAJENDRA PRASAD</v>
          </cell>
          <cell r="L4935" t="str">
            <v>COMPUTER OPERATOR</v>
          </cell>
          <cell r="M4935" t="str">
            <v>282977</v>
          </cell>
          <cell r="N4935">
            <v>100592132384</v>
          </cell>
          <cell r="O4935">
            <v>100592132384</v>
          </cell>
          <cell r="P4935">
            <v>1814280845</v>
          </cell>
        </row>
        <row r="4936">
          <cell r="H4936">
            <v>65958</v>
          </cell>
          <cell r="I4936">
            <v>0</v>
          </cell>
          <cell r="J4936" t="str">
            <v>AYUSHI SHARMA</v>
          </cell>
          <cell r="K4936" t="str">
            <v>MADAN LAL SHARMA</v>
          </cell>
          <cell r="L4936" t="str">
            <v>COMPUTER OPERATOR</v>
          </cell>
          <cell r="M4936">
            <v>0</v>
          </cell>
          <cell r="N4936">
            <v>101348493789</v>
          </cell>
          <cell r="O4936">
            <v>101348493789</v>
          </cell>
          <cell r="P4936">
            <v>1815434567</v>
          </cell>
        </row>
        <row r="4937">
          <cell r="H4937">
            <v>67683</v>
          </cell>
          <cell r="I4937">
            <v>0</v>
          </cell>
          <cell r="J4937" t="str">
            <v>SIDDHARTH SEN</v>
          </cell>
          <cell r="K4937" t="str">
            <v>SUNILKUMAR SEN</v>
          </cell>
          <cell r="L4937" t="str">
            <v>COMPUTER OPERATOR</v>
          </cell>
          <cell r="M4937">
            <v>0</v>
          </cell>
          <cell r="N4937">
            <v>101348494951</v>
          </cell>
          <cell r="O4937">
            <v>101348494951</v>
          </cell>
          <cell r="P4937">
            <v>1815482904</v>
          </cell>
        </row>
        <row r="4938">
          <cell r="H4938">
            <v>51637</v>
          </cell>
          <cell r="I4938">
            <v>0</v>
          </cell>
          <cell r="J4938" t="str">
            <v>VINOD KUMAR</v>
          </cell>
          <cell r="K4938" t="str">
            <v>HARDEVA RAM</v>
          </cell>
          <cell r="L4938" t="str">
            <v>FIRE TENDER DRIVER</v>
          </cell>
          <cell r="M4938" t="str">
            <v>DL/11810/62138</v>
          </cell>
          <cell r="N4938">
            <v>100720827627</v>
          </cell>
          <cell r="O4938">
            <v>100720827627</v>
          </cell>
          <cell r="P4938">
            <v>2706471745</v>
          </cell>
        </row>
        <row r="4939">
          <cell r="H4939">
            <v>52137</v>
          </cell>
          <cell r="I4939">
            <v>0</v>
          </cell>
          <cell r="J4939" t="str">
            <v>VIR SINGH</v>
          </cell>
          <cell r="K4939" t="str">
            <v>BISHAM BIRDAY</v>
          </cell>
          <cell r="L4939" t="str">
            <v>SECURITY SUPERVISOR</v>
          </cell>
          <cell r="M4939" t="str">
            <v>DL/11810/63527</v>
          </cell>
          <cell r="N4939">
            <v>100720704282</v>
          </cell>
          <cell r="O4939">
            <v>100720704282</v>
          </cell>
          <cell r="P4939">
            <v>2706464033</v>
          </cell>
        </row>
        <row r="4940">
          <cell r="H4940">
            <v>54051</v>
          </cell>
          <cell r="I4940">
            <v>0</v>
          </cell>
          <cell r="J4940" t="str">
            <v>KALU RAM MEENA</v>
          </cell>
          <cell r="K4940" t="str">
            <v>KALYAN MAL MEENA</v>
          </cell>
          <cell r="L4940" t="str">
            <v>FIREMAN</v>
          </cell>
          <cell r="M4940" t="str">
            <v>DL/11810/64224</v>
          </cell>
          <cell r="N4940">
            <v>100720893719</v>
          </cell>
          <cell r="O4940">
            <v>100720893719</v>
          </cell>
          <cell r="P4940">
            <v>2706455947</v>
          </cell>
        </row>
        <row r="4941">
          <cell r="H4941">
            <v>55036</v>
          </cell>
          <cell r="I4941">
            <v>0</v>
          </cell>
          <cell r="J4941" t="str">
            <v>JAGDISH PARSHAD YADAV</v>
          </cell>
          <cell r="K4941" t="str">
            <v>CHAJU RAM YADAV</v>
          </cell>
          <cell r="L4941" t="str">
            <v>SECURITY GUARD</v>
          </cell>
          <cell r="M4941" t="str">
            <v>DL/11810/67049</v>
          </cell>
          <cell r="N4941">
            <v>100763896246</v>
          </cell>
          <cell r="O4941">
            <v>100763896246</v>
          </cell>
          <cell r="P4941">
            <v>2706454747</v>
          </cell>
        </row>
        <row r="4942">
          <cell r="H4942">
            <v>58148</v>
          </cell>
          <cell r="I4942">
            <v>0</v>
          </cell>
          <cell r="J4942" t="str">
            <v>MUSTAKH KHAN</v>
          </cell>
          <cell r="K4942" t="str">
            <v>BAJID KHAN</v>
          </cell>
          <cell r="L4942" t="str">
            <v>SECURITY GUARD</v>
          </cell>
          <cell r="M4942" t="str">
            <v>DL/11810/70365</v>
          </cell>
          <cell r="N4942">
            <v>100957634601</v>
          </cell>
          <cell r="O4942">
            <v>100957634601</v>
          </cell>
          <cell r="P4942">
            <v>2706472130</v>
          </cell>
        </row>
        <row r="4943">
          <cell r="H4943">
            <v>58149</v>
          </cell>
          <cell r="I4943">
            <v>0</v>
          </cell>
          <cell r="J4943" t="str">
            <v>RAGHUBIR SINGH</v>
          </cell>
          <cell r="K4943" t="str">
            <v>BANWARI LAL</v>
          </cell>
          <cell r="L4943" t="str">
            <v>SECURITY GUARD</v>
          </cell>
          <cell r="M4943" t="str">
            <v>DL/11810/70366</v>
          </cell>
          <cell r="N4943">
            <v>100957634617</v>
          </cell>
          <cell r="O4943">
            <v>100957634617</v>
          </cell>
          <cell r="P4943">
            <v>2706472134</v>
          </cell>
        </row>
        <row r="4944">
          <cell r="H4944">
            <v>61737</v>
          </cell>
          <cell r="I4944">
            <v>0</v>
          </cell>
          <cell r="J4944" t="str">
            <v>SAJJAN SINGH GURJAR</v>
          </cell>
          <cell r="K4944" t="str">
            <v>BALDEV RAM</v>
          </cell>
          <cell r="L4944" t="str">
            <v>FIREMAN</v>
          </cell>
          <cell r="M4944">
            <v>0</v>
          </cell>
          <cell r="N4944">
            <v>101113859549</v>
          </cell>
          <cell r="O4944">
            <v>101113859549</v>
          </cell>
          <cell r="P4944">
            <v>2706528442</v>
          </cell>
        </row>
        <row r="4945">
          <cell r="H4945">
            <v>62730</v>
          </cell>
          <cell r="I4945">
            <v>0</v>
          </cell>
          <cell r="J4945" t="str">
            <v>HANUMAN</v>
          </cell>
          <cell r="K4945" t="str">
            <v>RAMGOPAL</v>
          </cell>
          <cell r="L4945" t="str">
            <v>HANUMAN - 62730</v>
          </cell>
          <cell r="M4945">
            <v>0</v>
          </cell>
          <cell r="N4945">
            <v>101120083377</v>
          </cell>
          <cell r="O4945">
            <v>101120083377</v>
          </cell>
          <cell r="P4945">
            <v>2706563616</v>
          </cell>
        </row>
        <row r="4946">
          <cell r="H4946">
            <v>63065</v>
          </cell>
          <cell r="I4946">
            <v>0</v>
          </cell>
          <cell r="J4946" t="str">
            <v>SATYVIR SINGH</v>
          </cell>
          <cell r="K4946" t="str">
            <v>GHISA RAM</v>
          </cell>
          <cell r="L4946" t="str">
            <v>SECURITY GUARD</v>
          </cell>
          <cell r="M4946">
            <v>0</v>
          </cell>
          <cell r="N4946">
            <v>101092016333</v>
          </cell>
          <cell r="O4946">
            <v>101092016333</v>
          </cell>
          <cell r="P4946">
            <v>2706599471</v>
          </cell>
        </row>
        <row r="4947">
          <cell r="H4947">
            <v>63074</v>
          </cell>
          <cell r="I4947">
            <v>0</v>
          </cell>
          <cell r="J4947" t="str">
            <v>RAN SINGH</v>
          </cell>
          <cell r="K4947" t="str">
            <v>LT.POORAN</v>
          </cell>
          <cell r="L4947" t="str">
            <v>SECURITY GUARD</v>
          </cell>
          <cell r="M4947">
            <v>0</v>
          </cell>
          <cell r="N4947">
            <v>101045997267</v>
          </cell>
          <cell r="O4947">
            <v>101045997267</v>
          </cell>
          <cell r="P4947">
            <v>2706575173</v>
          </cell>
        </row>
        <row r="4948">
          <cell r="H4948">
            <v>63297</v>
          </cell>
          <cell r="I4948">
            <v>0</v>
          </cell>
          <cell r="J4948" t="str">
            <v>MAKKHAN SINGH</v>
          </cell>
          <cell r="K4948" t="str">
            <v>HANUMAN SINGH</v>
          </cell>
          <cell r="L4948" t="str">
            <v>SECURITY GUARD</v>
          </cell>
          <cell r="M4948">
            <v>0</v>
          </cell>
          <cell r="N4948">
            <v>100215830160</v>
          </cell>
          <cell r="O4948">
            <v>100215830160</v>
          </cell>
          <cell r="P4948">
            <v>2706570972</v>
          </cell>
        </row>
        <row r="4949">
          <cell r="H4949">
            <v>64083</v>
          </cell>
          <cell r="I4949">
            <v>0</v>
          </cell>
          <cell r="J4949" t="str">
            <v>SUKHWINDER SINGH</v>
          </cell>
          <cell r="K4949" t="str">
            <v>KARNAIL SINGH</v>
          </cell>
          <cell r="L4949" t="str">
            <v>SECURITY GUARD</v>
          </cell>
          <cell r="M4949">
            <v>0</v>
          </cell>
          <cell r="N4949">
            <v>101371605093</v>
          </cell>
          <cell r="O4949">
            <v>101371605093</v>
          </cell>
          <cell r="P4949">
            <v>2706596663</v>
          </cell>
        </row>
        <row r="4950">
          <cell r="H4950">
            <v>64342</v>
          </cell>
          <cell r="I4950">
            <v>0</v>
          </cell>
          <cell r="J4950" t="str">
            <v>GUNABANTA SETH</v>
          </cell>
          <cell r="K4950" t="str">
            <v>BHAGIRATHI SETH</v>
          </cell>
          <cell r="L4950" t="str">
            <v>FIREMAN</v>
          </cell>
          <cell r="M4950">
            <v>0</v>
          </cell>
          <cell r="N4950">
            <v>101371605119</v>
          </cell>
          <cell r="O4950">
            <v>101371605119</v>
          </cell>
          <cell r="P4950">
            <v>2706595177</v>
          </cell>
        </row>
        <row r="4951">
          <cell r="H4951">
            <v>64343</v>
          </cell>
          <cell r="I4951">
            <v>0</v>
          </cell>
          <cell r="J4951" t="str">
            <v>SAJJAN SINGH</v>
          </cell>
          <cell r="K4951" t="str">
            <v>MUKANDA RAM</v>
          </cell>
          <cell r="L4951" t="str">
            <v>SECURITY GUARD</v>
          </cell>
          <cell r="M4951">
            <v>0</v>
          </cell>
          <cell r="N4951">
            <v>101371605086</v>
          </cell>
          <cell r="O4951">
            <v>101371605086</v>
          </cell>
          <cell r="P4951">
            <v>2706599521</v>
          </cell>
        </row>
        <row r="4952">
          <cell r="H4952">
            <v>66289</v>
          </cell>
          <cell r="I4952">
            <v>0</v>
          </cell>
          <cell r="J4952" t="str">
            <v>SWARUP SINGH</v>
          </cell>
          <cell r="K4952" t="str">
            <v>RAM SINGH</v>
          </cell>
          <cell r="L4952" t="str">
            <v>SECURITY GUARD</v>
          </cell>
          <cell r="M4952">
            <v>0</v>
          </cell>
          <cell r="N4952">
            <v>101352804686</v>
          </cell>
          <cell r="O4952">
            <v>101352804686</v>
          </cell>
          <cell r="P4952">
            <v>2706649951</v>
          </cell>
        </row>
        <row r="4953">
          <cell r="H4953">
            <v>68346</v>
          </cell>
          <cell r="I4953">
            <v>0</v>
          </cell>
          <cell r="J4953" t="str">
            <v>SARWAN KUMAR</v>
          </cell>
          <cell r="K4953" t="str">
            <v>RAMLAL MEENA</v>
          </cell>
          <cell r="L4953" t="str">
            <v>SECURITY GUARD</v>
          </cell>
          <cell r="M4953">
            <v>0</v>
          </cell>
          <cell r="N4953">
            <v>101371606125</v>
          </cell>
          <cell r="O4953">
            <v>101371606125</v>
          </cell>
          <cell r="P4953">
            <v>2706649955</v>
          </cell>
        </row>
        <row r="4954">
          <cell r="H4954">
            <v>69192</v>
          </cell>
          <cell r="I4954">
            <v>0</v>
          </cell>
          <cell r="J4954" t="str">
            <v>BAJRANG SINGH</v>
          </cell>
          <cell r="K4954" t="str">
            <v>MANG SINGH</v>
          </cell>
          <cell r="L4954" t="str">
            <v>SECURITY GUARD</v>
          </cell>
          <cell r="M4954">
            <v>0</v>
          </cell>
          <cell r="N4954">
            <v>101371605072</v>
          </cell>
          <cell r="O4954">
            <v>101371605072</v>
          </cell>
          <cell r="P4954">
            <v>2706648154</v>
          </cell>
        </row>
        <row r="4955">
          <cell r="H4955">
            <v>69193</v>
          </cell>
          <cell r="I4955">
            <v>0</v>
          </cell>
          <cell r="J4955" t="str">
            <v>MANOHAR SINGH</v>
          </cell>
          <cell r="K4955" t="str">
            <v>CHHOTU SINGH</v>
          </cell>
          <cell r="L4955" t="str">
            <v>SECURITY GUARD</v>
          </cell>
          <cell r="M4955">
            <v>0</v>
          </cell>
          <cell r="N4955">
            <v>101371609893</v>
          </cell>
          <cell r="O4955">
            <v>101371609893</v>
          </cell>
          <cell r="P4955">
            <v>2706653339</v>
          </cell>
        </row>
        <row r="4956">
          <cell r="H4956">
            <v>69194</v>
          </cell>
          <cell r="I4956">
            <v>0</v>
          </cell>
          <cell r="J4956" t="str">
            <v>SHISH RAM</v>
          </cell>
          <cell r="K4956" t="str">
            <v>JAWAHAR LAL</v>
          </cell>
          <cell r="L4956" t="str">
            <v>SECURITY GUARD</v>
          </cell>
          <cell r="M4956">
            <v>0</v>
          </cell>
          <cell r="N4956">
            <v>101371609886</v>
          </cell>
          <cell r="O4956">
            <v>101371609886</v>
          </cell>
          <cell r="P4956">
            <v>2706654790</v>
          </cell>
        </row>
        <row r="4957">
          <cell r="H4957">
            <v>69441</v>
          </cell>
          <cell r="I4957">
            <v>0</v>
          </cell>
          <cell r="J4957" t="str">
            <v>BHOOPENDRA KUMAR SHARMA</v>
          </cell>
          <cell r="K4957" t="str">
            <v>SURESH CHAND SHARMA</v>
          </cell>
          <cell r="L4957" t="str">
            <v>SECURITY GUARD</v>
          </cell>
          <cell r="M4957">
            <v>0</v>
          </cell>
          <cell r="N4957">
            <v>101387382069</v>
          </cell>
          <cell r="O4957">
            <v>101387382069</v>
          </cell>
          <cell r="P4957">
            <v>2706659082</v>
          </cell>
        </row>
        <row r="4958">
          <cell r="H4958">
            <v>69777</v>
          </cell>
          <cell r="I4958">
            <v>0</v>
          </cell>
          <cell r="J4958" t="str">
            <v>PARMA RAM KHAYALIA</v>
          </cell>
          <cell r="K4958" t="str">
            <v>RAMURAM KHAYALIA</v>
          </cell>
          <cell r="L4958" t="str">
            <v>SECURITY GUARD</v>
          </cell>
          <cell r="M4958">
            <v>0</v>
          </cell>
          <cell r="N4958">
            <v>101371609855</v>
          </cell>
          <cell r="O4958">
            <v>101371609855</v>
          </cell>
          <cell r="P4958">
            <v>2706655873</v>
          </cell>
        </row>
        <row r="4959">
          <cell r="H4959">
            <v>69778</v>
          </cell>
          <cell r="I4959">
            <v>0</v>
          </cell>
          <cell r="J4959" t="str">
            <v>SATYPRAKASH</v>
          </cell>
          <cell r="K4959" t="str">
            <v>RAJKUMAR</v>
          </cell>
          <cell r="L4959" t="str">
            <v>SECURITY GUARD</v>
          </cell>
          <cell r="M4959">
            <v>0</v>
          </cell>
          <cell r="N4959">
            <v>101013865771</v>
          </cell>
          <cell r="O4959">
            <v>101013865771</v>
          </cell>
          <cell r="P4959">
            <v>2706659818</v>
          </cell>
        </row>
        <row r="4960">
          <cell r="H4960">
            <v>69853</v>
          </cell>
          <cell r="I4960">
            <v>0</v>
          </cell>
          <cell r="J4960" t="str">
            <v>JETHA RAM BISHNOI</v>
          </cell>
          <cell r="K4960" t="str">
            <v>SONA RAM</v>
          </cell>
          <cell r="L4960" t="str">
            <v>SECURITY GUARD</v>
          </cell>
          <cell r="M4960">
            <v>0</v>
          </cell>
          <cell r="N4960">
            <v>101371609919</v>
          </cell>
          <cell r="O4960">
            <v>101371609919</v>
          </cell>
          <cell r="P4960">
            <v>2706669242</v>
          </cell>
        </row>
        <row r="4961">
          <cell r="H4961">
            <v>71222</v>
          </cell>
          <cell r="I4961">
            <v>0</v>
          </cell>
          <cell r="J4961" t="str">
            <v>MANOJ KUMAR MAHAWAR</v>
          </cell>
          <cell r="K4961" t="str">
            <v>BABULAL MAHAWAR</v>
          </cell>
          <cell r="L4961" t="str">
            <v>SECURITY GUARD</v>
          </cell>
          <cell r="M4961">
            <v>0</v>
          </cell>
          <cell r="N4961">
            <v>101371609840</v>
          </cell>
          <cell r="O4961">
            <v>101371609840</v>
          </cell>
          <cell r="P4961">
            <v>2706688959</v>
          </cell>
        </row>
        <row r="4962">
          <cell r="H4962">
            <v>71223</v>
          </cell>
          <cell r="I4962">
            <v>0</v>
          </cell>
          <cell r="J4962" t="str">
            <v>RAJENDRA SINGH</v>
          </cell>
          <cell r="K4962" t="str">
            <v>JASWANT SINGH</v>
          </cell>
          <cell r="L4962" t="str">
            <v>SECURITY GUARD</v>
          </cell>
          <cell r="M4962">
            <v>0</v>
          </cell>
          <cell r="N4962">
            <v>101371609864</v>
          </cell>
          <cell r="O4962">
            <v>101371609864</v>
          </cell>
          <cell r="P4962">
            <v>2706685953</v>
          </cell>
        </row>
        <row r="4963">
          <cell r="H4963">
            <v>71224</v>
          </cell>
          <cell r="I4963">
            <v>0</v>
          </cell>
          <cell r="J4963" t="str">
            <v>DERAWAR SINGH</v>
          </cell>
          <cell r="K4963" t="str">
            <v>NEM SINGH</v>
          </cell>
          <cell r="L4963" t="str">
            <v>SECURITY GUARD</v>
          </cell>
          <cell r="M4963">
            <v>0</v>
          </cell>
          <cell r="N4963">
            <v>101371609903</v>
          </cell>
          <cell r="O4963">
            <v>101371609903</v>
          </cell>
          <cell r="P4963">
            <v>2706680600</v>
          </cell>
        </row>
        <row r="4964">
          <cell r="H4964">
            <v>71225</v>
          </cell>
          <cell r="I4964">
            <v>0</v>
          </cell>
          <cell r="J4964" t="str">
            <v>RAMESH KUMAR</v>
          </cell>
          <cell r="K4964" t="str">
            <v>DULICHAND</v>
          </cell>
          <cell r="L4964" t="str">
            <v>SECURITY GUARD</v>
          </cell>
          <cell r="M4964">
            <v>0</v>
          </cell>
          <cell r="N4964">
            <v>101371611809</v>
          </cell>
          <cell r="O4964">
            <v>101371611809</v>
          </cell>
          <cell r="P4964">
            <v>2706704612</v>
          </cell>
        </row>
        <row r="4965">
          <cell r="H4965">
            <v>71300</v>
          </cell>
          <cell r="I4965">
            <v>0</v>
          </cell>
          <cell r="J4965" t="str">
            <v>BHANWAR SINGH</v>
          </cell>
          <cell r="K4965" t="str">
            <v>BALDEV SINGH</v>
          </cell>
          <cell r="L4965" t="str">
            <v>SECURITY GUARD</v>
          </cell>
          <cell r="M4965">
            <v>0</v>
          </cell>
          <cell r="N4965">
            <v>101381007832</v>
          </cell>
          <cell r="O4965">
            <v>101381007832</v>
          </cell>
          <cell r="P4965">
            <v>2706703900</v>
          </cell>
        </row>
        <row r="4966">
          <cell r="H4966">
            <v>71539</v>
          </cell>
          <cell r="I4966">
            <v>0</v>
          </cell>
          <cell r="J4966" t="str">
            <v>CHHOTU SINGH</v>
          </cell>
          <cell r="K4966" t="str">
            <v>KAN SINGH</v>
          </cell>
          <cell r="L4966" t="str">
            <v>SECURITY GUARD</v>
          </cell>
          <cell r="M4966">
            <v>0</v>
          </cell>
          <cell r="N4966">
            <v>101381008422</v>
          </cell>
          <cell r="O4966">
            <v>101381008422</v>
          </cell>
          <cell r="P4966">
            <v>2706698040</v>
          </cell>
        </row>
        <row r="4967">
          <cell r="H4967">
            <v>72070</v>
          </cell>
          <cell r="I4967">
            <v>0</v>
          </cell>
          <cell r="J4967" t="str">
            <v>BALWINDER SINGH</v>
          </cell>
          <cell r="K4967" t="str">
            <v>DARA SINGH</v>
          </cell>
          <cell r="L4967" t="str">
            <v>SECURITY GUARD</v>
          </cell>
          <cell r="M4967">
            <v>0</v>
          </cell>
          <cell r="N4967">
            <v>101387382048</v>
          </cell>
          <cell r="O4967">
            <v>101387382048</v>
          </cell>
          <cell r="P4967">
            <v>2706700601</v>
          </cell>
        </row>
        <row r="4968">
          <cell r="H4968">
            <v>73452</v>
          </cell>
          <cell r="I4968">
            <v>0</v>
          </cell>
          <cell r="J4968" t="str">
            <v>POORAN SINGH TANWAR</v>
          </cell>
          <cell r="K4968" t="str">
            <v>LT.DEEN SINGH</v>
          </cell>
          <cell r="L4968" t="str">
            <v>SENIOR SUPERVISOR</v>
          </cell>
          <cell r="M4968">
            <v>0</v>
          </cell>
          <cell r="N4968">
            <v>101424336658</v>
          </cell>
          <cell r="O4968">
            <v>101424336658</v>
          </cell>
          <cell r="P4968" t="e">
            <v>#N/A</v>
          </cell>
        </row>
        <row r="4969">
          <cell r="H4969">
            <v>73453</v>
          </cell>
          <cell r="I4969">
            <v>0</v>
          </cell>
          <cell r="J4969" t="str">
            <v>DHARAMVIR SINGH</v>
          </cell>
          <cell r="K4969" t="str">
            <v>LT.JAMAN SINGH</v>
          </cell>
          <cell r="L4969" t="str">
            <v>SECURITY GUARD</v>
          </cell>
          <cell r="M4969">
            <v>0</v>
          </cell>
          <cell r="N4969">
            <v>101177801720</v>
          </cell>
          <cell r="O4969">
            <v>101177801720</v>
          </cell>
          <cell r="P4969" t="e">
            <v>#N/A</v>
          </cell>
        </row>
        <row r="4970">
          <cell r="H4970">
            <v>73454</v>
          </cell>
          <cell r="I4970">
            <v>0</v>
          </cell>
          <cell r="J4970" t="str">
            <v>SURENDER KUMAR</v>
          </cell>
          <cell r="K4970" t="str">
            <v>MEHAR CHAND</v>
          </cell>
          <cell r="L4970" t="str">
            <v>SECURITY GUARD</v>
          </cell>
          <cell r="M4970">
            <v>0</v>
          </cell>
          <cell r="N4970">
            <v>101311138336</v>
          </cell>
          <cell r="O4970">
            <v>101311138336</v>
          </cell>
          <cell r="P4970" t="e">
            <v>#N/A</v>
          </cell>
        </row>
        <row r="4971">
          <cell r="H4971">
            <v>73711</v>
          </cell>
          <cell r="I4971">
            <v>0</v>
          </cell>
          <cell r="J4971" t="str">
            <v>BIRENDRA KUMAR</v>
          </cell>
          <cell r="K4971" t="str">
            <v>KASHIRAM</v>
          </cell>
          <cell r="L4971" t="str">
            <v>SECURITY GUARD</v>
          </cell>
          <cell r="M4971">
            <v>0</v>
          </cell>
          <cell r="N4971" t="e">
            <v>#N/A</v>
          </cell>
          <cell r="O4971">
            <v>101424149297</v>
          </cell>
          <cell r="P4971" t="e">
            <v>#N/A</v>
          </cell>
        </row>
        <row r="4972">
          <cell r="H4972">
            <v>73796</v>
          </cell>
          <cell r="I4972">
            <v>0</v>
          </cell>
          <cell r="J4972" t="str">
            <v>RAKESH SHARMA</v>
          </cell>
          <cell r="K4972" t="str">
            <v>DIWAN CHAND</v>
          </cell>
          <cell r="L4972" t="str">
            <v>SECURITY GUARD</v>
          </cell>
          <cell r="M4972">
            <v>0</v>
          </cell>
          <cell r="N4972" t="e">
            <v>#N/A</v>
          </cell>
          <cell r="O4972">
            <v>100552774228</v>
          </cell>
          <cell r="P4972" t="e">
            <v>#N/A</v>
          </cell>
        </row>
        <row r="4973">
          <cell r="H4973" t="str">
            <v>JD0123</v>
          </cell>
          <cell r="I4973">
            <v>0</v>
          </cell>
          <cell r="J4973" t="str">
            <v>LAKHWINDER SINGH</v>
          </cell>
          <cell r="K4973" t="str">
            <v>SAUDARGAR SINGH</v>
          </cell>
          <cell r="L4973" t="str">
            <v>SECURITY GUARD</v>
          </cell>
          <cell r="M4973" t="str">
            <v>DL/11810/52813</v>
          </cell>
          <cell r="N4973">
            <v>100202412706</v>
          </cell>
          <cell r="O4973">
            <v>100202412706</v>
          </cell>
          <cell r="P4973">
            <v>2706454727</v>
          </cell>
        </row>
        <row r="4974">
          <cell r="H4974" t="str">
            <v>JD0136</v>
          </cell>
          <cell r="I4974">
            <v>0</v>
          </cell>
          <cell r="J4974" t="str">
            <v>BALWINDER SINGH</v>
          </cell>
          <cell r="K4974" t="str">
            <v>KRIPAL SINGH</v>
          </cell>
          <cell r="L4974" t="str">
            <v>SECURITY GUARD</v>
          </cell>
          <cell r="M4974" t="str">
            <v>DL/11810/53180</v>
          </cell>
          <cell r="N4974">
            <v>100107286898</v>
          </cell>
          <cell r="O4974">
            <v>100107286898</v>
          </cell>
          <cell r="P4974">
            <v>2706454739</v>
          </cell>
        </row>
        <row r="4975">
          <cell r="H4975" t="str">
            <v>JD0144</v>
          </cell>
          <cell r="I4975">
            <v>0</v>
          </cell>
          <cell r="J4975" t="str">
            <v>PRAHLAD SINGH</v>
          </cell>
          <cell r="K4975" t="str">
            <v>MOHAR SINGH</v>
          </cell>
          <cell r="L4975" t="str">
            <v>SECURITY GUARD</v>
          </cell>
          <cell r="M4975" t="str">
            <v>DL/11810/53524</v>
          </cell>
          <cell r="N4975">
            <v>100275339007</v>
          </cell>
          <cell r="O4975">
            <v>100275339007</v>
          </cell>
          <cell r="P4975">
            <v>2706454703</v>
          </cell>
        </row>
        <row r="4976">
          <cell r="H4976" t="str">
            <v>JD0166</v>
          </cell>
          <cell r="I4976">
            <v>0</v>
          </cell>
          <cell r="J4976" t="str">
            <v>MUKESH CHAND</v>
          </cell>
          <cell r="K4976" t="str">
            <v>RAM JEET</v>
          </cell>
          <cell r="L4976" t="str">
            <v>FIREMAN</v>
          </cell>
          <cell r="M4976" t="str">
            <v>DL/11810/54530</v>
          </cell>
          <cell r="N4976">
            <v>100236962979</v>
          </cell>
          <cell r="O4976">
            <v>100236962979</v>
          </cell>
          <cell r="P4976">
            <v>2706455856</v>
          </cell>
        </row>
        <row r="4977">
          <cell r="H4977" t="str">
            <v>JD0175</v>
          </cell>
          <cell r="I4977">
            <v>0</v>
          </cell>
          <cell r="J4977" t="str">
            <v>SUBE SINGH</v>
          </cell>
          <cell r="K4977" t="str">
            <v>JODA SINGH</v>
          </cell>
          <cell r="L4977" t="str">
            <v>SECURITY GUARD</v>
          </cell>
          <cell r="M4977" t="str">
            <v>DL/11810/55196</v>
          </cell>
          <cell r="N4977">
            <v>100363636068</v>
          </cell>
          <cell r="O4977">
            <v>100363636068</v>
          </cell>
          <cell r="P4977">
            <v>2706454729</v>
          </cell>
        </row>
        <row r="4978">
          <cell r="H4978" t="str">
            <v>JD0191</v>
          </cell>
          <cell r="I4978">
            <v>0</v>
          </cell>
          <cell r="J4978" t="str">
            <v>RAVINDRA KUMAR</v>
          </cell>
          <cell r="K4978" t="str">
            <v>NATTHI LAL</v>
          </cell>
          <cell r="L4978" t="str">
            <v>FIREMAN</v>
          </cell>
          <cell r="M4978" t="str">
            <v>DL/11810/56014</v>
          </cell>
          <cell r="N4978">
            <v>100311003245</v>
          </cell>
          <cell r="O4978">
            <v>100311003245</v>
          </cell>
          <cell r="P4978">
            <v>5916637243</v>
          </cell>
        </row>
        <row r="4979">
          <cell r="H4979" t="str">
            <v>JD0205</v>
          </cell>
          <cell r="I4979">
            <v>0</v>
          </cell>
          <cell r="J4979" t="str">
            <v>DEVRAJ</v>
          </cell>
          <cell r="K4979" t="str">
            <v>RAM SINGH</v>
          </cell>
          <cell r="L4979" t="str">
            <v>TRAFFIC MARSHAL</v>
          </cell>
          <cell r="M4979" t="str">
            <v>DL/11810/57363</v>
          </cell>
          <cell r="N4979">
            <v>100134668397</v>
          </cell>
          <cell r="O4979">
            <v>100134668397</v>
          </cell>
          <cell r="P4979">
            <v>2706471744</v>
          </cell>
        </row>
        <row r="4980">
          <cell r="H4980" t="str">
            <v>JD0216</v>
          </cell>
          <cell r="I4980">
            <v>0</v>
          </cell>
          <cell r="J4980" t="str">
            <v>PARMESHWAR LAL</v>
          </cell>
          <cell r="K4980" t="str">
            <v>DANA RAM</v>
          </cell>
          <cell r="L4980" t="str">
            <v>SECURITY GUARD</v>
          </cell>
          <cell r="M4980" t="str">
            <v>DL/11810/57967</v>
          </cell>
          <cell r="N4980">
            <v>100268425218</v>
          </cell>
          <cell r="O4980">
            <v>100268425218</v>
          </cell>
          <cell r="P4980">
            <v>2706454749</v>
          </cell>
        </row>
        <row r="4981">
          <cell r="H4981" t="str">
            <v>JD0227</v>
          </cell>
          <cell r="I4981">
            <v>0</v>
          </cell>
          <cell r="J4981" t="str">
            <v>VIJAY PAL</v>
          </cell>
          <cell r="K4981" t="str">
            <v>RAM SINGH</v>
          </cell>
          <cell r="L4981" t="str">
            <v>SECURITY GUARD</v>
          </cell>
          <cell r="M4981" t="str">
            <v>DL/11810/58718</v>
          </cell>
          <cell r="N4981">
            <v>100404231669</v>
          </cell>
          <cell r="O4981">
            <v>100404231669</v>
          </cell>
          <cell r="P4981">
            <v>2706458031</v>
          </cell>
        </row>
        <row r="4982">
          <cell r="H4982" t="str">
            <v>JD0240</v>
          </cell>
          <cell r="I4982">
            <v>0</v>
          </cell>
          <cell r="J4982" t="str">
            <v>OM PARKASH</v>
          </cell>
          <cell r="K4982" t="str">
            <v>BANWARI LAL</v>
          </cell>
          <cell r="L4982" t="str">
            <v>SECURITY GUARD</v>
          </cell>
          <cell r="M4982" t="str">
            <v>DL/11810/60374</v>
          </cell>
          <cell r="N4982">
            <v>100763837120</v>
          </cell>
          <cell r="O4982">
            <v>100763837120</v>
          </cell>
          <cell r="P4982">
            <v>1508266562</v>
          </cell>
        </row>
        <row r="4983">
          <cell r="H4983">
            <v>67842</v>
          </cell>
          <cell r="I4983">
            <v>0</v>
          </cell>
          <cell r="J4983" t="str">
            <v>PYARE LAL THAKUR</v>
          </cell>
          <cell r="K4983" t="str">
            <v>LEKH RAM THAKUR</v>
          </cell>
          <cell r="L4983" t="str">
            <v>SUB STATION OPERATOR</v>
          </cell>
          <cell r="M4983">
            <v>0</v>
          </cell>
          <cell r="N4983">
            <v>101076016804</v>
          </cell>
          <cell r="O4983">
            <v>101076016804</v>
          </cell>
          <cell r="P4983">
            <v>8100242146</v>
          </cell>
        </row>
        <row r="4984">
          <cell r="H4984">
            <v>67843</v>
          </cell>
          <cell r="I4984">
            <v>0</v>
          </cell>
          <cell r="J4984" t="str">
            <v>KHOBA SINGH</v>
          </cell>
          <cell r="K4984" t="str">
            <v>PRAKASH SINGH</v>
          </cell>
          <cell r="L4984" t="str">
            <v>SUB STATION OPERATOR</v>
          </cell>
          <cell r="M4984">
            <v>0</v>
          </cell>
          <cell r="N4984">
            <v>101187957877</v>
          </cell>
          <cell r="O4984">
            <v>101187957877</v>
          </cell>
          <cell r="P4984">
            <v>8100242148</v>
          </cell>
        </row>
        <row r="4985">
          <cell r="H4985">
            <v>67845</v>
          </cell>
          <cell r="I4985">
            <v>0</v>
          </cell>
          <cell r="J4985" t="str">
            <v>ARVIND SAHU</v>
          </cell>
          <cell r="K4985" t="str">
            <v>HULASI SAHU</v>
          </cell>
          <cell r="L4985" t="str">
            <v>HELPER</v>
          </cell>
          <cell r="M4985">
            <v>0</v>
          </cell>
          <cell r="N4985">
            <v>101199620714</v>
          </cell>
          <cell r="O4985">
            <v>101199620714</v>
          </cell>
          <cell r="P4985">
            <v>8100242150</v>
          </cell>
        </row>
        <row r="4986">
          <cell r="H4986">
            <v>72533</v>
          </cell>
          <cell r="I4986">
            <v>0</v>
          </cell>
          <cell r="J4986" t="str">
            <v>JOIN KUMAR KAWRE</v>
          </cell>
          <cell r="K4986" t="str">
            <v>JAGESHWAR KAWRE</v>
          </cell>
          <cell r="L4986" t="str">
            <v>SUB STATION OPERATOR</v>
          </cell>
          <cell r="M4986">
            <v>0</v>
          </cell>
          <cell r="N4986">
            <v>101403122427</v>
          </cell>
          <cell r="O4986">
            <v>101403122427</v>
          </cell>
          <cell r="P4986" t="e">
            <v>#N/A</v>
          </cell>
        </row>
        <row r="4987">
          <cell r="H4987">
            <v>1752</v>
          </cell>
          <cell r="I4987">
            <v>0</v>
          </cell>
          <cell r="J4987" t="str">
            <v>KRISHNA SINGH</v>
          </cell>
          <cell r="K4987" t="str">
            <v>RAMASERE SINGH</v>
          </cell>
          <cell r="L4987" t="str">
            <v>SECURITY GUARD</v>
          </cell>
          <cell r="M4987" t="str">
            <v>DL/11810/527</v>
          </cell>
          <cell r="N4987">
            <v>100196664296</v>
          </cell>
          <cell r="O4987">
            <v>100196664296</v>
          </cell>
          <cell r="P4987" t="e">
            <v>#N/A</v>
          </cell>
        </row>
        <row r="4988">
          <cell r="H4988">
            <v>28424</v>
          </cell>
          <cell r="I4988">
            <v>0</v>
          </cell>
          <cell r="J4988" t="str">
            <v>ANGAD SINGH</v>
          </cell>
          <cell r="K4988" t="str">
            <v>RAM CHANDER</v>
          </cell>
          <cell r="L4988" t="str">
            <v>SECURITY GUARD</v>
          </cell>
          <cell r="M4988" t="str">
            <v>DL/11810/7464</v>
          </cell>
          <cell r="N4988">
            <v>100083353396</v>
          </cell>
          <cell r="O4988">
            <v>100083353396</v>
          </cell>
          <cell r="P4988" t="e">
            <v>#N/A</v>
          </cell>
        </row>
        <row r="4989">
          <cell r="H4989">
            <v>31333</v>
          </cell>
          <cell r="I4989">
            <v>0</v>
          </cell>
          <cell r="J4989" t="str">
            <v>AMAR KUMAR</v>
          </cell>
          <cell r="K4989" t="str">
            <v>RAM ASHISH</v>
          </cell>
          <cell r="L4989" t="str">
            <v>SECURITY GUARD</v>
          </cell>
          <cell r="M4989" t="str">
            <v>DL/11810/11581</v>
          </cell>
          <cell r="N4989">
            <v>100078865949</v>
          </cell>
          <cell r="O4989">
            <v>100078865949</v>
          </cell>
          <cell r="P4989" t="e">
            <v>#N/A</v>
          </cell>
        </row>
        <row r="4990">
          <cell r="H4990">
            <v>36417</v>
          </cell>
          <cell r="I4990">
            <v>0</v>
          </cell>
          <cell r="J4990" t="str">
            <v>MAYA PRAKASH YADAV</v>
          </cell>
          <cell r="K4990" t="str">
            <v>DEEBAN SINGH</v>
          </cell>
          <cell r="L4990" t="str">
            <v>GUNMAN</v>
          </cell>
          <cell r="M4990" t="str">
            <v>DL/11810/22747</v>
          </cell>
          <cell r="N4990">
            <v>100224307294</v>
          </cell>
          <cell r="O4990">
            <v>100224307294</v>
          </cell>
          <cell r="P4990" t="e">
            <v>#N/A</v>
          </cell>
        </row>
        <row r="4991">
          <cell r="H4991">
            <v>43034</v>
          </cell>
          <cell r="I4991">
            <v>0</v>
          </cell>
          <cell r="J4991" t="str">
            <v>LALLU SINGH</v>
          </cell>
          <cell r="K4991" t="str">
            <v>SALIKRAM</v>
          </cell>
          <cell r="L4991" t="str">
            <v>SECURITY GUARD</v>
          </cell>
          <cell r="M4991" t="str">
            <v>DL/11810/33948</v>
          </cell>
          <cell r="N4991">
            <v>100203951757</v>
          </cell>
          <cell r="O4991">
            <v>100203951757</v>
          </cell>
          <cell r="P4991" t="e">
            <v>#N/A</v>
          </cell>
        </row>
        <row r="4992">
          <cell r="H4992">
            <v>44430</v>
          </cell>
          <cell r="I4992">
            <v>0</v>
          </cell>
          <cell r="J4992" t="str">
            <v>VIMAL KUMAR</v>
          </cell>
          <cell r="K4992" t="str">
            <v>NATTHU SINGH</v>
          </cell>
          <cell r="L4992" t="str">
            <v>GUNMAN</v>
          </cell>
          <cell r="M4992" t="str">
            <v>DL/11810/41543</v>
          </cell>
          <cell r="N4992">
            <v>100406754269</v>
          </cell>
          <cell r="O4992">
            <v>100406754269</v>
          </cell>
          <cell r="P4992" t="e">
            <v>#N/A</v>
          </cell>
        </row>
        <row r="4993">
          <cell r="H4993">
            <v>44907</v>
          </cell>
          <cell r="I4993">
            <v>0</v>
          </cell>
          <cell r="J4993" t="str">
            <v>AWESH KUMAR</v>
          </cell>
          <cell r="K4993" t="str">
            <v>RAMESHWAR SINGH YADAV</v>
          </cell>
          <cell r="L4993" t="str">
            <v>GUNMAN</v>
          </cell>
          <cell r="M4993" t="str">
            <v>DL/11810/42982</v>
          </cell>
          <cell r="N4993">
            <v>100096899882</v>
          </cell>
          <cell r="O4993">
            <v>100096899882</v>
          </cell>
          <cell r="P4993" t="e">
            <v>#N/A</v>
          </cell>
        </row>
        <row r="4994">
          <cell r="H4994">
            <v>46443</v>
          </cell>
          <cell r="I4994">
            <v>0</v>
          </cell>
          <cell r="J4994" t="str">
            <v>BRAJ MOHAN</v>
          </cell>
          <cell r="K4994" t="str">
            <v>RAM NATH SINGH</v>
          </cell>
          <cell r="L4994" t="str">
            <v>SECURITY GUARD</v>
          </cell>
          <cell r="M4994" t="str">
            <v>DL/11810/49615</v>
          </cell>
          <cell r="N4994">
            <v>100117235463</v>
          </cell>
          <cell r="O4994">
            <v>100117235463</v>
          </cell>
          <cell r="P4994" t="e">
            <v>#N/A</v>
          </cell>
        </row>
        <row r="4995">
          <cell r="H4995">
            <v>49594</v>
          </cell>
          <cell r="I4995">
            <v>0</v>
          </cell>
          <cell r="J4995" t="str">
            <v>NAND  KISHORE</v>
          </cell>
          <cell r="K4995" t="str">
            <v>BABU RAM</v>
          </cell>
          <cell r="L4995" t="str">
            <v>SECURITY GUARD</v>
          </cell>
          <cell r="M4995" t="str">
            <v>DL/11810/60426</v>
          </cell>
          <cell r="N4995">
            <v>100598572576</v>
          </cell>
          <cell r="O4995">
            <v>100598572576</v>
          </cell>
          <cell r="P4995" t="e">
            <v>#N/A</v>
          </cell>
        </row>
        <row r="4996">
          <cell r="H4996">
            <v>54066</v>
          </cell>
          <cell r="I4996">
            <v>0</v>
          </cell>
          <cell r="J4996" t="str">
            <v>SUGHAD SINGH</v>
          </cell>
          <cell r="K4996" t="str">
            <v>LT JANAK SINGH</v>
          </cell>
          <cell r="L4996" t="str">
            <v>SECURITY GUARD</v>
          </cell>
          <cell r="M4996" t="str">
            <v>DL/11810/67038</v>
          </cell>
          <cell r="N4996">
            <v>100734810260</v>
          </cell>
          <cell r="O4996">
            <v>100734810260</v>
          </cell>
          <cell r="P4996" t="e">
            <v>#N/A</v>
          </cell>
        </row>
        <row r="4997">
          <cell r="H4997">
            <v>57879</v>
          </cell>
          <cell r="I4997">
            <v>0</v>
          </cell>
          <cell r="J4997" t="str">
            <v>VIKASH KUMAR RAJPUT</v>
          </cell>
          <cell r="K4997" t="str">
            <v>NARPAL SINGH</v>
          </cell>
          <cell r="L4997" t="str">
            <v>COMPUTER OPERATOR</v>
          </cell>
          <cell r="M4997" t="str">
            <v>DL/11810/70055</v>
          </cell>
          <cell r="N4997">
            <v>100949033344</v>
          </cell>
          <cell r="O4997">
            <v>100949033344</v>
          </cell>
          <cell r="P4997" t="e">
            <v>#N/A</v>
          </cell>
        </row>
        <row r="4998">
          <cell r="H4998">
            <v>58868</v>
          </cell>
          <cell r="I4998">
            <v>0</v>
          </cell>
          <cell r="J4998" t="str">
            <v>RAJVIR SINGH</v>
          </cell>
          <cell r="K4998" t="str">
            <v>SIYARAM SINGH</v>
          </cell>
          <cell r="L4998" t="str">
            <v>SECURITY GUARD</v>
          </cell>
          <cell r="M4998">
            <v>0</v>
          </cell>
          <cell r="N4998" t="e">
            <v>#N/A</v>
          </cell>
          <cell r="O4998">
            <v>101071978025</v>
          </cell>
          <cell r="P4998" t="e">
            <v>#N/A</v>
          </cell>
        </row>
        <row r="4999">
          <cell r="H4999">
            <v>58881</v>
          </cell>
          <cell r="I4999">
            <v>0</v>
          </cell>
          <cell r="J4999" t="str">
            <v>RAM KUMAR SINGH</v>
          </cell>
          <cell r="K4999" t="str">
            <v>NATHHU SINGH</v>
          </cell>
          <cell r="L4999" t="str">
            <v>SECURITY GUARD</v>
          </cell>
          <cell r="M4999">
            <v>0</v>
          </cell>
          <cell r="N4999">
            <v>101071978307</v>
          </cell>
          <cell r="O4999">
            <v>101071978307</v>
          </cell>
          <cell r="P4999">
            <v>6928088429</v>
          </cell>
        </row>
        <row r="5000">
          <cell r="H5000">
            <v>59716</v>
          </cell>
          <cell r="I5000">
            <v>0</v>
          </cell>
          <cell r="J5000" t="str">
            <v>RAKESH SHARMA</v>
          </cell>
          <cell r="K5000" t="str">
            <v>ITWARI LAL SHARMA</v>
          </cell>
          <cell r="L5000" t="str">
            <v>SECURITY GUARD</v>
          </cell>
          <cell r="M5000">
            <v>0</v>
          </cell>
          <cell r="N5000">
            <v>101086417636</v>
          </cell>
          <cell r="O5000">
            <v>101086417636</v>
          </cell>
          <cell r="P5000" t="e">
            <v>#N/A</v>
          </cell>
        </row>
        <row r="5001">
          <cell r="H5001">
            <v>64998</v>
          </cell>
          <cell r="I5001">
            <v>0</v>
          </cell>
          <cell r="J5001" t="str">
            <v>SHYAM KISHOR</v>
          </cell>
          <cell r="K5001" t="str">
            <v>KALIYAN SINGH</v>
          </cell>
          <cell r="L5001" t="str">
            <v>SECURITY GUARD</v>
          </cell>
          <cell r="M5001">
            <v>0</v>
          </cell>
          <cell r="N5001">
            <v>101311238073</v>
          </cell>
          <cell r="O5001">
            <v>101311238073</v>
          </cell>
          <cell r="P5001" t="e">
            <v>#N/A</v>
          </cell>
        </row>
        <row r="5002">
          <cell r="H5002">
            <v>64999</v>
          </cell>
          <cell r="I5002">
            <v>0</v>
          </cell>
          <cell r="J5002" t="str">
            <v>UPENDRA SINGH</v>
          </cell>
          <cell r="K5002" t="str">
            <v>UDAY PAL SINGH</v>
          </cell>
          <cell r="L5002" t="str">
            <v>SECURITY GUARD</v>
          </cell>
          <cell r="M5002">
            <v>0</v>
          </cell>
          <cell r="N5002">
            <v>101281377863</v>
          </cell>
          <cell r="O5002">
            <v>101281377863</v>
          </cell>
          <cell r="P5002" t="e">
            <v>#N/A</v>
          </cell>
        </row>
        <row r="5003">
          <cell r="H5003">
            <v>65323</v>
          </cell>
          <cell r="I5003">
            <v>0</v>
          </cell>
          <cell r="J5003" t="str">
            <v>OMKAR SINGH</v>
          </cell>
          <cell r="K5003" t="str">
            <v>HAKEM SINGH</v>
          </cell>
          <cell r="L5003" t="str">
            <v>SECURITY GUARD</v>
          </cell>
          <cell r="M5003">
            <v>0</v>
          </cell>
          <cell r="N5003">
            <v>101214331842</v>
          </cell>
          <cell r="O5003">
            <v>101214331842</v>
          </cell>
          <cell r="P5003" t="e">
            <v>#N/A</v>
          </cell>
        </row>
        <row r="5004">
          <cell r="H5004">
            <v>67850</v>
          </cell>
          <cell r="I5004">
            <v>0</v>
          </cell>
          <cell r="J5004" t="str">
            <v>SINTU SINGH</v>
          </cell>
          <cell r="K5004" t="str">
            <v>ROOP SINGH</v>
          </cell>
          <cell r="L5004" t="str">
            <v>SECURITY GUARD</v>
          </cell>
          <cell r="M5004">
            <v>0</v>
          </cell>
          <cell r="N5004">
            <v>101372932477</v>
          </cell>
          <cell r="O5004">
            <v>101372932477</v>
          </cell>
          <cell r="P5004" t="e">
            <v>#N/A</v>
          </cell>
        </row>
        <row r="5005">
          <cell r="H5005">
            <v>69160</v>
          </cell>
          <cell r="I5005">
            <v>0</v>
          </cell>
          <cell r="J5005" t="str">
            <v>ARVIND KUMAR</v>
          </cell>
          <cell r="K5005" t="str">
            <v>BALESHWAR SINGH</v>
          </cell>
          <cell r="L5005" t="str">
            <v>SECURITY GUARD</v>
          </cell>
          <cell r="M5005">
            <v>0</v>
          </cell>
          <cell r="N5005">
            <v>101372932496</v>
          </cell>
          <cell r="O5005">
            <v>101372932496</v>
          </cell>
          <cell r="P5005" t="e">
            <v>#N/A</v>
          </cell>
        </row>
        <row r="5006">
          <cell r="H5006">
            <v>69495</v>
          </cell>
          <cell r="I5006">
            <v>0</v>
          </cell>
          <cell r="J5006" t="str">
            <v>RAJIV KUMAR</v>
          </cell>
          <cell r="K5006" t="str">
            <v>SILETI SINGH</v>
          </cell>
          <cell r="L5006" t="str">
            <v>SECURITY GUARD</v>
          </cell>
          <cell r="M5006">
            <v>0</v>
          </cell>
          <cell r="N5006">
            <v>100662938357</v>
          </cell>
          <cell r="O5006">
            <v>100662938357</v>
          </cell>
          <cell r="P5006" t="e">
            <v>#N/A</v>
          </cell>
        </row>
        <row r="5007">
          <cell r="H5007">
            <v>70293</v>
          </cell>
          <cell r="I5007">
            <v>0</v>
          </cell>
          <cell r="J5007" t="str">
            <v>BHANU PRATAP SINGH</v>
          </cell>
          <cell r="K5007" t="str">
            <v>BAHORAN SINGH</v>
          </cell>
          <cell r="L5007" t="str">
            <v>SECURITY GUARD</v>
          </cell>
          <cell r="M5007">
            <v>0</v>
          </cell>
          <cell r="N5007">
            <v>101372975538</v>
          </cell>
          <cell r="O5007">
            <v>101372975538</v>
          </cell>
          <cell r="P5007" t="e">
            <v>#N/A</v>
          </cell>
        </row>
        <row r="5008">
          <cell r="H5008">
            <v>71008</v>
          </cell>
          <cell r="I5008">
            <v>0</v>
          </cell>
          <cell r="J5008" t="str">
            <v>SHAILENDRA KUMAR</v>
          </cell>
          <cell r="K5008" t="str">
            <v>RAJ KUMAR</v>
          </cell>
          <cell r="L5008" t="str">
            <v>SECURITY GUARD</v>
          </cell>
          <cell r="M5008">
            <v>0</v>
          </cell>
          <cell r="N5008">
            <v>101372239300</v>
          </cell>
          <cell r="O5008">
            <v>101372239300</v>
          </cell>
          <cell r="P5008" t="e">
            <v>#N/A</v>
          </cell>
        </row>
        <row r="5009">
          <cell r="H5009">
            <v>71274</v>
          </cell>
          <cell r="I5009">
            <v>0</v>
          </cell>
          <cell r="J5009" t="str">
            <v>DHARMENDRA SINGH</v>
          </cell>
          <cell r="K5009" t="str">
            <v>RAMESH SINGH</v>
          </cell>
          <cell r="L5009" t="str">
            <v>SECURITY GUARD</v>
          </cell>
          <cell r="M5009">
            <v>0</v>
          </cell>
          <cell r="N5009">
            <v>101368590587</v>
          </cell>
          <cell r="O5009">
            <v>101368590587</v>
          </cell>
          <cell r="P5009" t="e">
            <v>#N/A</v>
          </cell>
        </row>
        <row r="5010">
          <cell r="H5010">
            <v>73195</v>
          </cell>
          <cell r="I5010">
            <v>0</v>
          </cell>
          <cell r="J5010" t="str">
            <v>SHAILENDRA SINGH</v>
          </cell>
          <cell r="K5010" t="str">
            <v>BHOOP SINGH</v>
          </cell>
          <cell r="L5010" t="str">
            <v>SECURITY GUARD</v>
          </cell>
          <cell r="M5010">
            <v>0</v>
          </cell>
          <cell r="N5010">
            <v>101412374422</v>
          </cell>
          <cell r="O5010">
            <v>101412374422</v>
          </cell>
          <cell r="P5010" t="e">
            <v>#N/A</v>
          </cell>
        </row>
        <row r="5011">
          <cell r="H5011">
            <v>73196</v>
          </cell>
          <cell r="I5011">
            <v>0</v>
          </cell>
          <cell r="J5011" t="str">
            <v>BHUPENDRA</v>
          </cell>
          <cell r="K5011" t="str">
            <v>RAM SINGH CHAUHAN</v>
          </cell>
          <cell r="L5011" t="str">
            <v>SECURITY GUARD</v>
          </cell>
          <cell r="M5011">
            <v>0</v>
          </cell>
          <cell r="N5011">
            <v>101412374405</v>
          </cell>
          <cell r="O5011">
            <v>101412374405</v>
          </cell>
          <cell r="P5011" t="e">
            <v>#N/A</v>
          </cell>
        </row>
        <row r="5012">
          <cell r="H5012">
            <v>73197</v>
          </cell>
          <cell r="I5012">
            <v>0</v>
          </cell>
          <cell r="J5012" t="str">
            <v>BHUVANENDRA KUMAR</v>
          </cell>
          <cell r="K5012" t="str">
            <v>BHOOP SINGH</v>
          </cell>
          <cell r="L5012" t="str">
            <v>SECURITY GUARD</v>
          </cell>
          <cell r="M5012">
            <v>0</v>
          </cell>
          <cell r="N5012">
            <v>100432209811</v>
          </cell>
          <cell r="O5012">
            <v>100432209811</v>
          </cell>
          <cell r="P5012" t="e">
            <v>#N/A</v>
          </cell>
        </row>
        <row r="5013">
          <cell r="H5013" t="str">
            <v>TEMP03</v>
          </cell>
          <cell r="I5013">
            <v>0</v>
          </cell>
          <cell r="J5013" t="str">
            <v>SARVESH KUMAR</v>
          </cell>
          <cell r="K5013" t="str">
            <v>LAL MAN</v>
          </cell>
          <cell r="L5013" t="str">
            <v>GUNMAN</v>
          </cell>
          <cell r="M5013" t="str">
            <v>DL/11810/54089</v>
          </cell>
          <cell r="N5013">
            <v>100979469805</v>
          </cell>
          <cell r="O5013">
            <v>100979469805</v>
          </cell>
          <cell r="P5013" t="e">
            <v>#N/A</v>
          </cell>
        </row>
        <row r="5014">
          <cell r="H5014">
            <v>69985</v>
          </cell>
          <cell r="I5014">
            <v>0</v>
          </cell>
          <cell r="J5014" t="str">
            <v>ANKIT KUMAR TILLASI</v>
          </cell>
          <cell r="K5014" t="str">
            <v>GANGA PRASAD TILLASI</v>
          </cell>
          <cell r="L5014" t="str">
            <v>SUB STATION OPERATOR</v>
          </cell>
          <cell r="M5014">
            <v>0</v>
          </cell>
          <cell r="N5014">
            <v>101350839387</v>
          </cell>
          <cell r="O5014">
            <v>101350839387</v>
          </cell>
          <cell r="P5014">
            <v>8100291379</v>
          </cell>
        </row>
        <row r="5015">
          <cell r="H5015">
            <v>69992</v>
          </cell>
          <cell r="I5015">
            <v>0</v>
          </cell>
          <cell r="J5015" t="str">
            <v>ANAND SINGH</v>
          </cell>
          <cell r="K5015" t="str">
            <v>TEK SINGH</v>
          </cell>
          <cell r="L5015" t="str">
            <v>HELPER</v>
          </cell>
          <cell r="M5015">
            <v>0</v>
          </cell>
          <cell r="N5015">
            <v>101344847083</v>
          </cell>
          <cell r="O5015">
            <v>101344847083</v>
          </cell>
          <cell r="P5015">
            <v>8100291392</v>
          </cell>
        </row>
        <row r="5016">
          <cell r="H5016">
            <v>69993</v>
          </cell>
          <cell r="I5016">
            <v>0</v>
          </cell>
          <cell r="J5016" t="str">
            <v>AMIT KUMAR</v>
          </cell>
          <cell r="K5016" t="str">
            <v>JAIN KUMAR</v>
          </cell>
          <cell r="L5016" t="str">
            <v>SUB STATION OPERATOR</v>
          </cell>
          <cell r="M5016">
            <v>0</v>
          </cell>
          <cell r="N5016">
            <v>101230815204</v>
          </cell>
          <cell r="O5016">
            <v>101230815204</v>
          </cell>
          <cell r="P5016">
            <v>8100291385</v>
          </cell>
        </row>
        <row r="5017">
          <cell r="H5017">
            <v>70236</v>
          </cell>
          <cell r="I5017">
            <v>0</v>
          </cell>
          <cell r="J5017" t="str">
            <v>VIRENDRA SINGH</v>
          </cell>
          <cell r="K5017" t="str">
            <v>PANNU LAL THAKUR</v>
          </cell>
          <cell r="L5017" t="str">
            <v>SUB STATION OPERATOR</v>
          </cell>
          <cell r="M5017">
            <v>0</v>
          </cell>
          <cell r="N5017">
            <v>101344847077</v>
          </cell>
          <cell r="O5017">
            <v>101344847077</v>
          </cell>
          <cell r="P5017">
            <v>8100291389</v>
          </cell>
        </row>
        <row r="5018">
          <cell r="H5018" t="str">
            <v>MA2237</v>
          </cell>
          <cell r="I5018">
            <v>0</v>
          </cell>
          <cell r="J5018" t="str">
            <v>GOLAK NARAIN</v>
          </cell>
          <cell r="K5018">
            <v>0</v>
          </cell>
          <cell r="L5018" t="str">
            <v>TRNGOFFI-2237</v>
          </cell>
          <cell r="M5018">
            <v>0</v>
          </cell>
          <cell r="N5018" t="e">
            <v>#N/A</v>
          </cell>
          <cell r="O5018" t="e">
            <v>#N/A</v>
          </cell>
          <cell r="P5018" t="e">
            <v>#N/A</v>
          </cell>
        </row>
        <row r="5019">
          <cell r="H5019">
            <v>50649</v>
          </cell>
          <cell r="I5019">
            <v>0</v>
          </cell>
          <cell r="J5019" t="str">
            <v>SURENDRA SINGH</v>
          </cell>
          <cell r="K5019" t="str">
            <v>LATE GAJE SINGH</v>
          </cell>
          <cell r="L5019" t="str">
            <v>SECURITY GUARD</v>
          </cell>
          <cell r="M5019" t="str">
            <v>UK/25917/4645</v>
          </cell>
          <cell r="N5019">
            <v>100601158027</v>
          </cell>
          <cell r="O5019">
            <v>100601158027</v>
          </cell>
          <cell r="P5019" t="str">
            <v>6109821502</v>
          </cell>
        </row>
        <row r="5020">
          <cell r="H5020">
            <v>63936</v>
          </cell>
          <cell r="I5020">
            <v>0</v>
          </cell>
          <cell r="J5020" t="str">
            <v>SHIVAM</v>
          </cell>
          <cell r="K5020" t="str">
            <v>SHRI SABJEET SINGH BISHT</v>
          </cell>
          <cell r="L5020" t="str">
            <v>SECURITY GUARD</v>
          </cell>
          <cell r="M5020">
            <v>0</v>
          </cell>
          <cell r="N5020" t="e">
            <v>#N/A</v>
          </cell>
          <cell r="O5020" t="e">
            <v>#N/A</v>
          </cell>
          <cell r="P5020" t="e">
            <v>#N/A</v>
          </cell>
        </row>
        <row r="5021">
          <cell r="H5021" t="str">
            <v>D0839</v>
          </cell>
          <cell r="I5021">
            <v>0</v>
          </cell>
          <cell r="J5021" t="str">
            <v>CHANDRA BHAN</v>
          </cell>
          <cell r="K5021" t="str">
            <v>LATE SHRI LAL SINGH</v>
          </cell>
          <cell r="L5021" t="str">
            <v>SECURITY GUARD</v>
          </cell>
          <cell r="M5021" t="str">
            <v>UK/25917/3152</v>
          </cell>
          <cell r="N5021">
            <v>100601148365</v>
          </cell>
          <cell r="O5021">
            <v>100601148365</v>
          </cell>
          <cell r="P5021" t="str">
            <v>6108774010</v>
          </cell>
        </row>
        <row r="5022">
          <cell r="H5022">
            <v>69145</v>
          </cell>
          <cell r="I5022">
            <v>0</v>
          </cell>
          <cell r="J5022" t="str">
            <v>PARVEEN</v>
          </cell>
          <cell r="K5022" t="str">
            <v>BALBIR SINGH</v>
          </cell>
          <cell r="L5022" t="str">
            <v>SECURITY GUARD</v>
          </cell>
          <cell r="M5022">
            <v>0</v>
          </cell>
          <cell r="N5022">
            <v>101127463481</v>
          </cell>
          <cell r="O5022">
            <v>101127463481</v>
          </cell>
          <cell r="P5022">
            <v>2017219062</v>
          </cell>
        </row>
        <row r="5023">
          <cell r="H5023">
            <v>67122</v>
          </cell>
          <cell r="I5023">
            <v>0</v>
          </cell>
          <cell r="J5023" t="str">
            <v>RAJENDRA KUMAR KHARE</v>
          </cell>
          <cell r="K5023" t="str">
            <v>MEHATLAL KHARE</v>
          </cell>
          <cell r="L5023" t="str">
            <v>SUB STATION OPERATOR</v>
          </cell>
          <cell r="M5023">
            <v>0</v>
          </cell>
          <cell r="N5023">
            <v>101325442668</v>
          </cell>
          <cell r="O5023">
            <v>101325442668</v>
          </cell>
          <cell r="P5023" t="e">
            <v>#N/A</v>
          </cell>
        </row>
        <row r="5024">
          <cell r="H5024">
            <v>67123</v>
          </cell>
          <cell r="I5024">
            <v>0</v>
          </cell>
          <cell r="J5024" t="str">
            <v>DIPAK</v>
          </cell>
          <cell r="K5024" t="str">
            <v>KHILESHWAR</v>
          </cell>
          <cell r="L5024" t="str">
            <v>SUB STATION OPERATOR</v>
          </cell>
          <cell r="M5024">
            <v>0</v>
          </cell>
          <cell r="N5024">
            <v>101325442675</v>
          </cell>
          <cell r="O5024">
            <v>101325442675</v>
          </cell>
          <cell r="P5024" t="e">
            <v>#N/A</v>
          </cell>
        </row>
        <row r="5025">
          <cell r="H5025">
            <v>67125</v>
          </cell>
          <cell r="I5025">
            <v>0</v>
          </cell>
          <cell r="J5025" t="str">
            <v>VINOD KUMAR KHERO</v>
          </cell>
          <cell r="K5025" t="str">
            <v>TULSIRAM KHERO</v>
          </cell>
          <cell r="L5025" t="str">
            <v>SUB STATION OPERATOR</v>
          </cell>
          <cell r="M5025">
            <v>0</v>
          </cell>
          <cell r="N5025">
            <v>101325442681</v>
          </cell>
          <cell r="O5025">
            <v>101325442681</v>
          </cell>
          <cell r="P5025" t="e">
            <v>#N/A</v>
          </cell>
        </row>
        <row r="5026">
          <cell r="H5026">
            <v>67126</v>
          </cell>
          <cell r="I5026">
            <v>0</v>
          </cell>
          <cell r="J5026" t="str">
            <v>SHIVNANDAN KUDAPE</v>
          </cell>
          <cell r="K5026" t="str">
            <v>THAKURA SINGH KUDAPE</v>
          </cell>
          <cell r="L5026" t="str">
            <v>SUB STATION HELPER</v>
          </cell>
          <cell r="M5026">
            <v>0</v>
          </cell>
          <cell r="N5026">
            <v>101325442699</v>
          </cell>
          <cell r="O5026">
            <v>101325442699</v>
          </cell>
          <cell r="P5026" t="e">
            <v>#N/A</v>
          </cell>
        </row>
        <row r="5027">
          <cell r="H5027">
            <v>61504</v>
          </cell>
          <cell r="I5027">
            <v>0</v>
          </cell>
          <cell r="J5027" t="str">
            <v>SUDHIR KUMAR</v>
          </cell>
          <cell r="K5027" t="str">
            <v>BRAJNANDAN PRASAD</v>
          </cell>
          <cell r="L5027" t="str">
            <v>SECURITY GUARD</v>
          </cell>
          <cell r="M5027">
            <v>0</v>
          </cell>
          <cell r="N5027">
            <v>101115644308</v>
          </cell>
          <cell r="O5027">
            <v>101115644308</v>
          </cell>
          <cell r="P5027">
            <v>6716603624</v>
          </cell>
        </row>
        <row r="5028">
          <cell r="H5028">
            <v>64734</v>
          </cell>
          <cell r="I5028">
            <v>0</v>
          </cell>
          <cell r="J5028" t="str">
            <v>INDER SINGH</v>
          </cell>
          <cell r="K5028" t="str">
            <v>ABHAY RAM</v>
          </cell>
          <cell r="L5028" t="str">
            <v>SECURITY GUARD</v>
          </cell>
          <cell r="M5028">
            <v>0</v>
          </cell>
          <cell r="N5028">
            <v>100608734503</v>
          </cell>
          <cell r="O5028">
            <v>100608734503</v>
          </cell>
          <cell r="P5028">
            <v>6927666308</v>
          </cell>
        </row>
        <row r="5029">
          <cell r="H5029">
            <v>65378</v>
          </cell>
          <cell r="I5029">
            <v>0</v>
          </cell>
          <cell r="J5029" t="str">
            <v>JAI BHAGWAN</v>
          </cell>
          <cell r="K5029" t="str">
            <v>BHIM SINGH</v>
          </cell>
          <cell r="L5029" t="str">
            <v>SECURITY GUARD</v>
          </cell>
          <cell r="M5029">
            <v>0</v>
          </cell>
          <cell r="N5029">
            <v>101340199708</v>
          </cell>
          <cell r="O5029">
            <v>101340199708</v>
          </cell>
          <cell r="P5029">
            <v>6927770626</v>
          </cell>
        </row>
        <row r="5030">
          <cell r="H5030">
            <v>68860</v>
          </cell>
          <cell r="I5030">
            <v>0</v>
          </cell>
          <cell r="J5030" t="str">
            <v>SATENDER KUMAR YADAV</v>
          </cell>
          <cell r="K5030" t="str">
            <v>RAM SINGH YADAV</v>
          </cell>
          <cell r="L5030" t="str">
            <v>SECURITY GUARD</v>
          </cell>
          <cell r="M5030">
            <v>0</v>
          </cell>
          <cell r="N5030" t="e">
            <v>#N/A</v>
          </cell>
          <cell r="O5030" t="e">
            <v>#N/A</v>
          </cell>
          <cell r="P5030" t="e">
            <v>#N/A</v>
          </cell>
        </row>
        <row r="5031">
          <cell r="H5031">
            <v>68921</v>
          </cell>
          <cell r="I5031">
            <v>0</v>
          </cell>
          <cell r="J5031" t="str">
            <v>DHANPAL</v>
          </cell>
          <cell r="K5031" t="str">
            <v>JHUTTAR SINGH</v>
          </cell>
          <cell r="L5031" t="str">
            <v>SECURITY GUARD</v>
          </cell>
          <cell r="M5031">
            <v>0</v>
          </cell>
          <cell r="N5031">
            <v>100991450659</v>
          </cell>
          <cell r="O5031">
            <v>100991450659</v>
          </cell>
          <cell r="P5031">
            <v>6928088373</v>
          </cell>
        </row>
        <row r="5032">
          <cell r="H5032">
            <v>71618</v>
          </cell>
          <cell r="I5032">
            <v>0</v>
          </cell>
          <cell r="J5032" t="str">
            <v>MAHESH</v>
          </cell>
          <cell r="K5032" t="str">
            <v>MAMRAJ</v>
          </cell>
          <cell r="L5032" t="str">
            <v>SECURITY GUARD</v>
          </cell>
          <cell r="M5032">
            <v>0</v>
          </cell>
          <cell r="N5032">
            <v>101386327229</v>
          </cell>
          <cell r="O5032">
            <v>101386327229</v>
          </cell>
          <cell r="P5032">
            <v>6928520827</v>
          </cell>
        </row>
        <row r="5033">
          <cell r="H5033">
            <v>73182</v>
          </cell>
          <cell r="I5033">
            <v>0</v>
          </cell>
          <cell r="J5033" t="str">
            <v>HAWA SINGH</v>
          </cell>
          <cell r="K5033" t="str">
            <v>CHANDGI RAM</v>
          </cell>
          <cell r="L5033" t="str">
            <v>SECURITY GUARD</v>
          </cell>
          <cell r="M5033">
            <v>0</v>
          </cell>
          <cell r="N5033" t="str">
            <v>100658187442 </v>
          </cell>
          <cell r="O5033" t="str">
            <v>100658187442 </v>
          </cell>
          <cell r="P5033" t="e">
            <v>#N/A</v>
          </cell>
        </row>
        <row r="5034">
          <cell r="H5034">
            <v>73614</v>
          </cell>
          <cell r="I5034">
            <v>0</v>
          </cell>
          <cell r="J5034" t="str">
            <v>HITESH KUMAR</v>
          </cell>
          <cell r="K5034" t="str">
            <v>GUGAN SINGH</v>
          </cell>
          <cell r="L5034" t="str">
            <v>SECURITY GUARD</v>
          </cell>
          <cell r="M5034">
            <v>0</v>
          </cell>
          <cell r="N5034" t="e">
            <v>#N/A</v>
          </cell>
          <cell r="O5034">
            <v>101254772623</v>
          </cell>
          <cell r="P5034" t="e">
            <v>#N/A</v>
          </cell>
        </row>
        <row r="5035">
          <cell r="H5035">
            <v>55162</v>
          </cell>
          <cell r="I5035">
            <v>0</v>
          </cell>
          <cell r="J5035" t="str">
            <v>SHIV RAM</v>
          </cell>
          <cell r="K5035" t="str">
            <v>BIRPAL SINGH</v>
          </cell>
          <cell r="L5035" t="str">
            <v>SECURITY GUARD</v>
          </cell>
          <cell r="M5035" t="str">
            <v>DL/11810/67147</v>
          </cell>
          <cell r="N5035">
            <v>100598619026</v>
          </cell>
          <cell r="O5035">
            <v>100598619026</v>
          </cell>
          <cell r="P5035">
            <v>6925384695</v>
          </cell>
        </row>
        <row r="5036">
          <cell r="H5036">
            <v>61730</v>
          </cell>
          <cell r="I5036">
            <v>0</v>
          </cell>
          <cell r="J5036" t="str">
            <v>ATUL KUMAR</v>
          </cell>
          <cell r="K5036" t="str">
            <v>SOHAN SINGH</v>
          </cell>
          <cell r="L5036" t="str">
            <v>SECURITY GUARD</v>
          </cell>
          <cell r="M5036">
            <v>0</v>
          </cell>
          <cell r="N5036">
            <v>101115643622</v>
          </cell>
          <cell r="O5036">
            <v>101115643622</v>
          </cell>
          <cell r="P5036">
            <v>6926908711</v>
          </cell>
        </row>
        <row r="5037">
          <cell r="H5037">
            <v>62887</v>
          </cell>
          <cell r="I5037">
            <v>0</v>
          </cell>
          <cell r="J5037" t="str">
            <v>VED PRAKASH</v>
          </cell>
          <cell r="K5037" t="str">
            <v>KARAN SINGH</v>
          </cell>
          <cell r="L5037" t="str">
            <v>SECURITY GUARD</v>
          </cell>
          <cell r="M5037">
            <v>0</v>
          </cell>
          <cell r="N5037">
            <v>101187993139</v>
          </cell>
          <cell r="O5037">
            <v>101187993139</v>
          </cell>
          <cell r="P5037">
            <v>2416420450</v>
          </cell>
        </row>
        <row r="5038">
          <cell r="H5038">
            <v>63160</v>
          </cell>
          <cell r="I5038">
            <v>0</v>
          </cell>
          <cell r="J5038" t="str">
            <v>KAPTAN SINGH</v>
          </cell>
          <cell r="K5038" t="str">
            <v>PRABHU RAM</v>
          </cell>
          <cell r="L5038" t="str">
            <v>SECURITY GUARD</v>
          </cell>
          <cell r="M5038">
            <v>0</v>
          </cell>
          <cell r="N5038">
            <v>100633728286</v>
          </cell>
          <cell r="O5038">
            <v>100633728286</v>
          </cell>
          <cell r="P5038">
            <v>6927378436</v>
          </cell>
        </row>
        <row r="5039">
          <cell r="H5039">
            <v>64503</v>
          </cell>
          <cell r="I5039">
            <v>0</v>
          </cell>
          <cell r="J5039" t="str">
            <v>VIBHUTI NARAYAN SINGH</v>
          </cell>
          <cell r="K5039" t="str">
            <v>KUNVAR BAHADUR SINGH</v>
          </cell>
          <cell r="L5039" t="str">
            <v>SECURITY GUARD</v>
          </cell>
          <cell r="M5039">
            <v>0</v>
          </cell>
          <cell r="N5039">
            <v>100520014587</v>
          </cell>
          <cell r="O5039">
            <v>100520014587</v>
          </cell>
          <cell r="P5039">
            <v>6927593273</v>
          </cell>
        </row>
        <row r="5040">
          <cell r="H5040">
            <v>64504</v>
          </cell>
          <cell r="I5040">
            <v>0</v>
          </cell>
          <cell r="J5040" t="str">
            <v>NARENDRA SINGH</v>
          </cell>
          <cell r="K5040" t="str">
            <v>MAN SINGH</v>
          </cell>
          <cell r="L5040" t="str">
            <v>SECURITY GUARD</v>
          </cell>
          <cell r="M5040">
            <v>0</v>
          </cell>
          <cell r="N5040">
            <v>101340199689</v>
          </cell>
          <cell r="O5040">
            <v>101340199689</v>
          </cell>
          <cell r="P5040">
            <v>6927593241</v>
          </cell>
        </row>
        <row r="5041">
          <cell r="H5041">
            <v>65830</v>
          </cell>
          <cell r="I5041">
            <v>0</v>
          </cell>
          <cell r="J5041" t="str">
            <v>ANMOL SINGH</v>
          </cell>
          <cell r="K5041" t="str">
            <v>KARAN SINGH</v>
          </cell>
          <cell r="L5041" t="str">
            <v>SECURITY GUARD</v>
          </cell>
          <cell r="M5041">
            <v>0</v>
          </cell>
          <cell r="N5041">
            <v>101306852845</v>
          </cell>
          <cell r="O5041">
            <v>101306852845</v>
          </cell>
          <cell r="P5041">
            <v>6927902749</v>
          </cell>
        </row>
        <row r="5042">
          <cell r="H5042">
            <v>66242</v>
          </cell>
          <cell r="I5042">
            <v>0</v>
          </cell>
          <cell r="J5042" t="str">
            <v>AJAY KUMAR</v>
          </cell>
          <cell r="K5042" t="str">
            <v>RAM PRAKASH SINGH</v>
          </cell>
          <cell r="L5042" t="str">
            <v>SECURITY GUARD</v>
          </cell>
          <cell r="M5042">
            <v>0</v>
          </cell>
          <cell r="N5042">
            <v>101245829184</v>
          </cell>
          <cell r="O5042">
            <v>101245829184</v>
          </cell>
          <cell r="P5042">
            <v>6927904268</v>
          </cell>
        </row>
        <row r="5043">
          <cell r="H5043">
            <v>67676</v>
          </cell>
          <cell r="I5043">
            <v>0</v>
          </cell>
          <cell r="J5043" t="str">
            <v>AVDHESH</v>
          </cell>
          <cell r="K5043" t="str">
            <v>GIRDHARI PRASAD</v>
          </cell>
          <cell r="L5043" t="str">
            <v>SECURITY GUARD</v>
          </cell>
          <cell r="M5043">
            <v>0</v>
          </cell>
          <cell r="N5043">
            <v>101340340522</v>
          </cell>
          <cell r="O5043">
            <v>101340340522</v>
          </cell>
          <cell r="P5043">
            <v>1507974172</v>
          </cell>
        </row>
        <row r="5044">
          <cell r="H5044">
            <v>67730</v>
          </cell>
          <cell r="I5044">
            <v>0</v>
          </cell>
          <cell r="J5044" t="str">
            <v>KRISHNA MOHAN</v>
          </cell>
          <cell r="K5044" t="str">
            <v>BALVEER</v>
          </cell>
          <cell r="L5044" t="str">
            <v>SECURITY GUARD</v>
          </cell>
          <cell r="M5044">
            <v>0</v>
          </cell>
          <cell r="N5044">
            <v>101244623799</v>
          </cell>
          <cell r="O5044">
            <v>101244623799</v>
          </cell>
          <cell r="P5044">
            <v>6928013713</v>
          </cell>
        </row>
        <row r="5045">
          <cell r="H5045">
            <v>70767</v>
          </cell>
          <cell r="I5045">
            <v>0</v>
          </cell>
          <cell r="J5045" t="str">
            <v>HIMANSHU CHANDRA SINHA</v>
          </cell>
          <cell r="K5045" t="str">
            <v>RUCHA PRASAD SINGH</v>
          </cell>
          <cell r="L5045" t="str">
            <v>SECURITY GUARD</v>
          </cell>
          <cell r="M5045">
            <v>0</v>
          </cell>
          <cell r="N5045">
            <v>101363411060</v>
          </cell>
          <cell r="O5045">
            <v>101363411060</v>
          </cell>
          <cell r="P5045">
            <v>6928347443</v>
          </cell>
        </row>
        <row r="5046">
          <cell r="H5046">
            <v>71609</v>
          </cell>
          <cell r="I5046">
            <v>0</v>
          </cell>
          <cell r="J5046" t="str">
            <v>MOHIT KUMAR</v>
          </cell>
          <cell r="K5046" t="str">
            <v>OM PRAKASH</v>
          </cell>
          <cell r="L5046" t="str">
            <v>SECURITY GUARD</v>
          </cell>
          <cell r="M5046">
            <v>0</v>
          </cell>
          <cell r="N5046">
            <v>101347735748</v>
          </cell>
          <cell r="O5046">
            <v>101347735748</v>
          </cell>
          <cell r="P5046">
            <v>6928536338</v>
          </cell>
        </row>
        <row r="5047">
          <cell r="H5047">
            <v>71661</v>
          </cell>
          <cell r="I5047">
            <v>0</v>
          </cell>
          <cell r="J5047" t="str">
            <v>KAMAL DEEP MINJ</v>
          </cell>
          <cell r="K5047" t="str">
            <v>MORELIOUS MINJ</v>
          </cell>
          <cell r="L5047" t="str">
            <v>SECURITY GUARD</v>
          </cell>
          <cell r="M5047">
            <v>0</v>
          </cell>
          <cell r="N5047">
            <v>101387100201</v>
          </cell>
          <cell r="O5047">
            <v>101387100201</v>
          </cell>
          <cell r="P5047">
            <v>6928536403</v>
          </cell>
        </row>
        <row r="5048">
          <cell r="H5048">
            <v>71816</v>
          </cell>
          <cell r="I5048">
            <v>0</v>
          </cell>
          <cell r="J5048" t="str">
            <v>JASMAN RATHOR</v>
          </cell>
          <cell r="K5048" t="str">
            <v>TEERATH PRASAD RATHOR</v>
          </cell>
          <cell r="L5048" t="str">
            <v>SECURITY GUARD</v>
          </cell>
          <cell r="M5048">
            <v>0</v>
          </cell>
          <cell r="N5048">
            <v>100567047695</v>
          </cell>
          <cell r="O5048">
            <v>100567047695</v>
          </cell>
          <cell r="P5048">
            <v>6928534891</v>
          </cell>
        </row>
        <row r="5049">
          <cell r="H5049">
            <v>72500</v>
          </cell>
          <cell r="I5049">
            <v>0</v>
          </cell>
          <cell r="J5049" t="str">
            <v>RANVEER KUMAWAT</v>
          </cell>
          <cell r="K5049" t="str">
            <v>RAJENDER PRASAD KUMAWAT</v>
          </cell>
          <cell r="L5049" t="str">
            <v>SECURITY GUARD</v>
          </cell>
          <cell r="M5049">
            <v>0</v>
          </cell>
          <cell r="N5049">
            <v>101399829636</v>
          </cell>
          <cell r="O5049">
            <v>101399829636</v>
          </cell>
          <cell r="P5049">
            <v>6928640056</v>
          </cell>
        </row>
        <row r="5050">
          <cell r="H5050">
            <v>72535</v>
          </cell>
          <cell r="I5050">
            <v>0</v>
          </cell>
          <cell r="J5050" t="str">
            <v>ANIL KUMAR</v>
          </cell>
          <cell r="K5050" t="str">
            <v>ATAR SINGH</v>
          </cell>
          <cell r="L5050" t="str">
            <v>SECURITY GUARD</v>
          </cell>
          <cell r="M5050">
            <v>0</v>
          </cell>
          <cell r="N5050">
            <v>101399534098</v>
          </cell>
          <cell r="O5050">
            <v>101399534098</v>
          </cell>
          <cell r="P5050">
            <v>6928639824</v>
          </cell>
        </row>
        <row r="5051">
          <cell r="H5051">
            <v>73212</v>
          </cell>
          <cell r="I5051">
            <v>0</v>
          </cell>
          <cell r="J5051" t="str">
            <v>PUSHPENDRA SHUKLA</v>
          </cell>
          <cell r="K5051" t="str">
            <v>RAJPAL SHUKLA</v>
          </cell>
          <cell r="L5051" t="str">
            <v>SECURITY GUARD</v>
          </cell>
          <cell r="M5051">
            <v>0</v>
          </cell>
          <cell r="N5051" t="str">
            <v>101256656499 </v>
          </cell>
          <cell r="O5051" t="str">
            <v>101256656499 </v>
          </cell>
          <cell r="P5051" t="e">
            <v>#N/A</v>
          </cell>
        </row>
        <row r="5052">
          <cell r="H5052">
            <v>73215</v>
          </cell>
          <cell r="I5052">
            <v>0</v>
          </cell>
          <cell r="J5052" t="str">
            <v>JAGAT SINGH</v>
          </cell>
          <cell r="K5052" t="str">
            <v>MUNNA LAL</v>
          </cell>
          <cell r="L5052" t="str">
            <v>SECURITY GUARD</v>
          </cell>
          <cell r="M5052">
            <v>0</v>
          </cell>
          <cell r="N5052" t="str">
            <v>101175515839 </v>
          </cell>
          <cell r="O5052" t="str">
            <v>101175515839 </v>
          </cell>
          <cell r="P5052" t="e">
            <v>#N/A</v>
          </cell>
        </row>
        <row r="5053">
          <cell r="H5053">
            <v>73608</v>
          </cell>
          <cell r="I5053">
            <v>0</v>
          </cell>
          <cell r="J5053" t="str">
            <v>SANDIP</v>
          </cell>
          <cell r="K5053" t="str">
            <v>MUNNA YADAV</v>
          </cell>
          <cell r="L5053" t="str">
            <v>SECURITY GUARD</v>
          </cell>
          <cell r="M5053">
            <v>0</v>
          </cell>
          <cell r="N5053" t="e">
            <v>#N/A</v>
          </cell>
          <cell r="O5053">
            <v>101222264406</v>
          </cell>
          <cell r="P5053" t="e">
            <v>#N/A</v>
          </cell>
        </row>
        <row r="5054">
          <cell r="H5054">
            <v>73656</v>
          </cell>
          <cell r="I5054">
            <v>0</v>
          </cell>
          <cell r="J5054" t="str">
            <v>YOGENDRA KUMAR</v>
          </cell>
          <cell r="K5054" t="str">
            <v>RAJBAHADUR</v>
          </cell>
          <cell r="L5054" t="str">
            <v>SECURITY GUARD</v>
          </cell>
          <cell r="M5054">
            <v>0</v>
          </cell>
          <cell r="N5054" t="e">
            <v>#N/A</v>
          </cell>
          <cell r="O5054">
            <v>101342607269</v>
          </cell>
          <cell r="P5054" t="e">
            <v>#N/A</v>
          </cell>
        </row>
        <row r="5055">
          <cell r="H5055">
            <v>73701</v>
          </cell>
          <cell r="I5055">
            <v>0</v>
          </cell>
          <cell r="J5055" t="str">
            <v>SURAJ YADAV</v>
          </cell>
          <cell r="K5055" t="str">
            <v>SANT KUMAR YADAV</v>
          </cell>
          <cell r="L5055" t="str">
            <v>SECURITY GUARD</v>
          </cell>
          <cell r="M5055">
            <v>0</v>
          </cell>
          <cell r="N5055" t="e">
            <v>#N/A</v>
          </cell>
          <cell r="O5055">
            <v>101424188419</v>
          </cell>
          <cell r="P5055" t="e">
            <v>#N/A</v>
          </cell>
        </row>
        <row r="5056">
          <cell r="H5056">
            <v>73706</v>
          </cell>
          <cell r="I5056">
            <v>0</v>
          </cell>
          <cell r="J5056" t="str">
            <v>BRAJENDRA SINGH</v>
          </cell>
          <cell r="K5056" t="str">
            <v>MAHENDRA SINGH</v>
          </cell>
          <cell r="L5056" t="str">
            <v>SECURITY GUARD</v>
          </cell>
          <cell r="M5056">
            <v>0</v>
          </cell>
          <cell r="N5056" t="e">
            <v>#N/A</v>
          </cell>
          <cell r="O5056">
            <v>101198508576</v>
          </cell>
          <cell r="P5056" t="e">
            <v>#N/A</v>
          </cell>
        </row>
        <row r="5057">
          <cell r="H5057">
            <v>66084</v>
          </cell>
          <cell r="I5057">
            <v>0</v>
          </cell>
          <cell r="J5057" t="str">
            <v>SANDEEP GAUTAM</v>
          </cell>
          <cell r="K5057" t="str">
            <v>GAJANAND GAUTAM</v>
          </cell>
          <cell r="L5057" t="str">
            <v>HELPER</v>
          </cell>
          <cell r="M5057">
            <v>0</v>
          </cell>
          <cell r="N5057">
            <v>101311479752</v>
          </cell>
          <cell r="O5057">
            <v>101311479752</v>
          </cell>
          <cell r="P5057" t="e">
            <v>#N/A</v>
          </cell>
        </row>
        <row r="5058">
          <cell r="H5058">
            <v>66097</v>
          </cell>
          <cell r="I5058">
            <v>0</v>
          </cell>
          <cell r="J5058" t="str">
            <v>DEVILAL PATLE</v>
          </cell>
          <cell r="K5058" t="str">
            <v>SUHAGCHAND PATLE</v>
          </cell>
          <cell r="L5058" t="str">
            <v>HELPER</v>
          </cell>
          <cell r="M5058">
            <v>0</v>
          </cell>
          <cell r="N5058">
            <v>101329511358</v>
          </cell>
          <cell r="O5058">
            <v>101329511358</v>
          </cell>
          <cell r="P5058" t="e">
            <v>#N/A</v>
          </cell>
        </row>
        <row r="5059">
          <cell r="H5059">
            <v>66098</v>
          </cell>
          <cell r="I5059">
            <v>0</v>
          </cell>
          <cell r="J5059" t="str">
            <v>PRAKASH URKUDE</v>
          </cell>
          <cell r="K5059" t="str">
            <v>DURYODHAN URKUDE</v>
          </cell>
          <cell r="L5059" t="str">
            <v>OPERATOR</v>
          </cell>
          <cell r="M5059">
            <v>0</v>
          </cell>
          <cell r="N5059">
            <v>101311478132</v>
          </cell>
          <cell r="O5059">
            <v>101311478132</v>
          </cell>
          <cell r="P5059" t="e">
            <v>#N/A</v>
          </cell>
        </row>
        <row r="5060">
          <cell r="H5060">
            <v>66099</v>
          </cell>
          <cell r="I5060">
            <v>0</v>
          </cell>
          <cell r="J5060" t="str">
            <v>SANJAY BAGHELE</v>
          </cell>
          <cell r="K5060" t="str">
            <v>DULICHAND BAGHELE</v>
          </cell>
          <cell r="L5060" t="str">
            <v>HELPER</v>
          </cell>
          <cell r="M5060">
            <v>0</v>
          </cell>
          <cell r="N5060">
            <v>101311479723</v>
          </cell>
          <cell r="O5060">
            <v>101311479723</v>
          </cell>
          <cell r="P5060" t="e">
            <v>#N/A</v>
          </cell>
        </row>
        <row r="5061">
          <cell r="H5061">
            <v>66100</v>
          </cell>
          <cell r="I5061">
            <v>0</v>
          </cell>
          <cell r="J5061" t="str">
            <v>RAKSHA BHARNE</v>
          </cell>
          <cell r="K5061" t="str">
            <v>THANENDRA BHARNE</v>
          </cell>
          <cell r="L5061" t="str">
            <v>COMPUTER OPERATOR</v>
          </cell>
          <cell r="M5061">
            <v>0</v>
          </cell>
          <cell r="N5061">
            <v>101350838822</v>
          </cell>
          <cell r="O5061">
            <v>101350838822</v>
          </cell>
          <cell r="P5061" t="e">
            <v>#N/A</v>
          </cell>
        </row>
        <row r="5062">
          <cell r="H5062">
            <v>66101</v>
          </cell>
          <cell r="I5062">
            <v>0</v>
          </cell>
          <cell r="J5062" t="str">
            <v>RAMPRASAD BISEN</v>
          </cell>
          <cell r="K5062" t="str">
            <v>MUNNILAL BISEN</v>
          </cell>
          <cell r="L5062" t="str">
            <v>HELPER</v>
          </cell>
          <cell r="M5062">
            <v>0</v>
          </cell>
          <cell r="N5062">
            <v>101091314389</v>
          </cell>
          <cell r="O5062">
            <v>101091314389</v>
          </cell>
          <cell r="P5062" t="e">
            <v>#N/A</v>
          </cell>
        </row>
        <row r="5063">
          <cell r="H5063">
            <v>66102</v>
          </cell>
          <cell r="I5063">
            <v>0</v>
          </cell>
          <cell r="J5063" t="str">
            <v>MITHLESH CHOUDHARY</v>
          </cell>
          <cell r="K5063" t="str">
            <v>CHUNEELAL CHOUDHARI</v>
          </cell>
          <cell r="L5063" t="str">
            <v>HELPER</v>
          </cell>
          <cell r="M5063">
            <v>0</v>
          </cell>
          <cell r="N5063">
            <v>101326176493</v>
          </cell>
          <cell r="O5063">
            <v>101326176493</v>
          </cell>
          <cell r="P5063" t="e">
            <v>#N/A</v>
          </cell>
        </row>
        <row r="5064">
          <cell r="H5064">
            <v>66103</v>
          </cell>
          <cell r="I5064">
            <v>0</v>
          </cell>
          <cell r="J5064" t="str">
            <v>MIRENDRA PARDHI</v>
          </cell>
          <cell r="K5064" t="str">
            <v>BALRAM PARDHI</v>
          </cell>
          <cell r="L5064" t="str">
            <v>HELPER</v>
          </cell>
          <cell r="M5064">
            <v>0</v>
          </cell>
          <cell r="N5064">
            <v>101311479734</v>
          </cell>
          <cell r="O5064">
            <v>101311479734</v>
          </cell>
          <cell r="P5064" t="e">
            <v>#N/A</v>
          </cell>
        </row>
        <row r="5065">
          <cell r="H5065">
            <v>66104</v>
          </cell>
          <cell r="I5065">
            <v>0</v>
          </cell>
          <cell r="J5065" t="str">
            <v>LAXMI NANDANWAR</v>
          </cell>
          <cell r="K5065" t="str">
            <v>GYANDAS NANDANWAR</v>
          </cell>
          <cell r="L5065" t="str">
            <v>COMPUTER OPERATOR</v>
          </cell>
          <cell r="M5065">
            <v>0</v>
          </cell>
          <cell r="N5065">
            <v>101325992519</v>
          </cell>
          <cell r="O5065">
            <v>101325992519</v>
          </cell>
          <cell r="P5065" t="e">
            <v>#N/A</v>
          </cell>
        </row>
        <row r="5066">
          <cell r="H5066">
            <v>66105</v>
          </cell>
          <cell r="I5066">
            <v>0</v>
          </cell>
          <cell r="J5066" t="str">
            <v>RUPCHAND BIRANWAR</v>
          </cell>
          <cell r="K5066" t="str">
            <v>YESHRAM BIRANWAR</v>
          </cell>
          <cell r="L5066" t="str">
            <v>HELPER</v>
          </cell>
          <cell r="M5066">
            <v>0</v>
          </cell>
          <cell r="N5066">
            <v>101311478150</v>
          </cell>
          <cell r="O5066">
            <v>101311478150</v>
          </cell>
          <cell r="P5066" t="e">
            <v>#N/A</v>
          </cell>
        </row>
        <row r="5067">
          <cell r="H5067">
            <v>66106</v>
          </cell>
          <cell r="I5067">
            <v>0</v>
          </cell>
          <cell r="J5067" t="str">
            <v>RAVINDRA SURJOSE</v>
          </cell>
          <cell r="K5067" t="str">
            <v>OMKAR SURJOSE</v>
          </cell>
          <cell r="L5067" t="str">
            <v>OPERATOR</v>
          </cell>
          <cell r="M5067">
            <v>0</v>
          </cell>
          <cell r="N5067">
            <v>101311478145</v>
          </cell>
          <cell r="O5067">
            <v>101311478145</v>
          </cell>
          <cell r="P5067" t="e">
            <v>#N/A</v>
          </cell>
        </row>
        <row r="5068">
          <cell r="H5068">
            <v>66107</v>
          </cell>
          <cell r="I5068">
            <v>0</v>
          </cell>
          <cell r="J5068" t="str">
            <v>UPENDRA DASHRIYA</v>
          </cell>
          <cell r="K5068" t="str">
            <v>NILKANTH DASHRIYA</v>
          </cell>
          <cell r="L5068" t="str">
            <v>HELPER</v>
          </cell>
          <cell r="M5068">
            <v>0</v>
          </cell>
          <cell r="N5068">
            <v>101326072268</v>
          </cell>
          <cell r="O5068">
            <v>101326072268</v>
          </cell>
          <cell r="P5068" t="e">
            <v>#N/A</v>
          </cell>
        </row>
        <row r="5069">
          <cell r="H5069">
            <v>66108</v>
          </cell>
          <cell r="I5069">
            <v>0</v>
          </cell>
          <cell r="J5069" t="str">
            <v>JITENDRA NAGARGADE</v>
          </cell>
          <cell r="K5069" t="str">
            <v>TAPESH NAGARGADE</v>
          </cell>
          <cell r="L5069" t="str">
            <v>OPERATOR</v>
          </cell>
          <cell r="M5069">
            <v>0</v>
          </cell>
          <cell r="N5069">
            <v>101311479706</v>
          </cell>
          <cell r="O5069">
            <v>101311479706</v>
          </cell>
          <cell r="P5069" t="e">
            <v>#N/A</v>
          </cell>
        </row>
        <row r="5070">
          <cell r="H5070">
            <v>66109</v>
          </cell>
          <cell r="I5070">
            <v>0</v>
          </cell>
          <cell r="J5070" t="str">
            <v>ANKITA GANDE</v>
          </cell>
          <cell r="K5070" t="str">
            <v>VINOD GANDE</v>
          </cell>
          <cell r="L5070" t="str">
            <v>HELPER</v>
          </cell>
          <cell r="M5070">
            <v>0</v>
          </cell>
          <cell r="N5070">
            <v>101325978240</v>
          </cell>
          <cell r="O5070">
            <v>101325978240</v>
          </cell>
          <cell r="P5070" t="e">
            <v>#N/A</v>
          </cell>
        </row>
        <row r="5071">
          <cell r="H5071">
            <v>66110</v>
          </cell>
          <cell r="I5071">
            <v>0</v>
          </cell>
          <cell r="J5071" t="str">
            <v>TEKESHWARI SONWANE</v>
          </cell>
          <cell r="K5071" t="str">
            <v>BENIRAM SONWANE</v>
          </cell>
          <cell r="L5071" t="str">
            <v>COMPUTER OPERATOR</v>
          </cell>
          <cell r="M5071">
            <v>0</v>
          </cell>
          <cell r="N5071">
            <v>101324285420</v>
          </cell>
          <cell r="O5071">
            <v>101324285420</v>
          </cell>
          <cell r="P5071" t="e">
            <v>#N/A</v>
          </cell>
        </row>
        <row r="5072">
          <cell r="H5072">
            <v>66111</v>
          </cell>
          <cell r="I5072">
            <v>0</v>
          </cell>
          <cell r="J5072" t="str">
            <v>AARTI TURKAR</v>
          </cell>
          <cell r="K5072" t="str">
            <v>DILEEP TURKAR</v>
          </cell>
          <cell r="L5072" t="str">
            <v>COMPUTER OPERATOR</v>
          </cell>
          <cell r="M5072">
            <v>0</v>
          </cell>
          <cell r="N5072">
            <v>101324396539</v>
          </cell>
          <cell r="O5072">
            <v>101324396539</v>
          </cell>
          <cell r="P5072" t="e">
            <v>#N/A</v>
          </cell>
        </row>
        <row r="5073">
          <cell r="H5073">
            <v>66112</v>
          </cell>
          <cell r="I5073">
            <v>0</v>
          </cell>
          <cell r="J5073" t="str">
            <v>SURENDRA SHARNAGAT</v>
          </cell>
          <cell r="K5073" t="str">
            <v>SEVAKRAM SHARNAGAT</v>
          </cell>
          <cell r="L5073" t="str">
            <v>OPERATOR</v>
          </cell>
          <cell r="M5073">
            <v>0</v>
          </cell>
          <cell r="N5073">
            <v>101311479694</v>
          </cell>
          <cell r="O5073">
            <v>101311479694</v>
          </cell>
          <cell r="P5073" t="e">
            <v>#N/A</v>
          </cell>
        </row>
        <row r="5074">
          <cell r="H5074">
            <v>66113</v>
          </cell>
          <cell r="I5074">
            <v>0</v>
          </cell>
          <cell r="J5074" t="str">
            <v>SANJAY ATRE</v>
          </cell>
          <cell r="K5074" t="str">
            <v>MADHAV PRASAD ATRE</v>
          </cell>
          <cell r="L5074" t="str">
            <v>HELPER</v>
          </cell>
          <cell r="M5074">
            <v>0</v>
          </cell>
          <cell r="N5074">
            <v>101311478121</v>
          </cell>
          <cell r="O5074">
            <v>101311478121</v>
          </cell>
          <cell r="P5074" t="e">
            <v>#N/A</v>
          </cell>
        </row>
        <row r="5075">
          <cell r="H5075">
            <v>66114</v>
          </cell>
          <cell r="I5075">
            <v>0</v>
          </cell>
          <cell r="J5075" t="str">
            <v>MAHESH BIRANWAR</v>
          </cell>
          <cell r="K5075" t="str">
            <v>DAYARAM BIRANWAR</v>
          </cell>
          <cell r="L5075" t="str">
            <v>OPERATOR</v>
          </cell>
          <cell r="M5075">
            <v>0</v>
          </cell>
          <cell r="N5075">
            <v>101311478113</v>
          </cell>
          <cell r="O5075">
            <v>101311478113</v>
          </cell>
          <cell r="P5075" t="e">
            <v>#N/A</v>
          </cell>
        </row>
        <row r="5076">
          <cell r="H5076">
            <v>66115</v>
          </cell>
          <cell r="I5076">
            <v>0</v>
          </cell>
          <cell r="J5076" t="str">
            <v>SHARVAN BISEN</v>
          </cell>
          <cell r="K5076" t="str">
            <v>GYANEERAM BISEN</v>
          </cell>
          <cell r="L5076" t="str">
            <v>OPERATOR</v>
          </cell>
          <cell r="M5076">
            <v>0</v>
          </cell>
          <cell r="N5076">
            <v>100675276144</v>
          </cell>
          <cell r="O5076">
            <v>100675276144</v>
          </cell>
          <cell r="P5076" t="e">
            <v>#N/A</v>
          </cell>
        </row>
        <row r="5077">
          <cell r="H5077">
            <v>66116</v>
          </cell>
          <cell r="I5077">
            <v>0</v>
          </cell>
          <cell r="J5077" t="str">
            <v>SOHANLAL MATRE</v>
          </cell>
          <cell r="K5077" t="str">
            <v>JAIPAL MATRE</v>
          </cell>
          <cell r="L5077" t="str">
            <v>OPERATOR</v>
          </cell>
          <cell r="M5077">
            <v>0</v>
          </cell>
          <cell r="N5077">
            <v>101329563812</v>
          </cell>
          <cell r="O5077">
            <v>101329563812</v>
          </cell>
          <cell r="P5077" t="e">
            <v>#N/A</v>
          </cell>
        </row>
        <row r="5078">
          <cell r="H5078">
            <v>66117</v>
          </cell>
          <cell r="I5078">
            <v>0</v>
          </cell>
          <cell r="J5078" t="str">
            <v>VITESH GOUTAM</v>
          </cell>
          <cell r="K5078" t="str">
            <v>BUDHRAM GOUTAM</v>
          </cell>
          <cell r="L5078" t="str">
            <v>OPERATOR</v>
          </cell>
          <cell r="M5078">
            <v>0</v>
          </cell>
          <cell r="N5078">
            <v>101324699797</v>
          </cell>
          <cell r="O5078">
            <v>101324699797</v>
          </cell>
          <cell r="P5078" t="e">
            <v>#N/A</v>
          </cell>
        </row>
        <row r="5079">
          <cell r="H5079">
            <v>66118</v>
          </cell>
          <cell r="I5079">
            <v>0</v>
          </cell>
          <cell r="J5079" t="str">
            <v>AJAY KAVRE</v>
          </cell>
          <cell r="K5079" t="str">
            <v>DASRATH KAVRE</v>
          </cell>
          <cell r="L5079" t="str">
            <v>HELPER</v>
          </cell>
          <cell r="M5079">
            <v>0</v>
          </cell>
          <cell r="N5079">
            <v>101329563849</v>
          </cell>
          <cell r="O5079">
            <v>101329563849</v>
          </cell>
          <cell r="P5079" t="e">
            <v>#N/A</v>
          </cell>
        </row>
        <row r="5080">
          <cell r="H5080">
            <v>66119</v>
          </cell>
          <cell r="I5080">
            <v>0</v>
          </cell>
          <cell r="J5080" t="str">
            <v>ANIL PANCHESWER</v>
          </cell>
          <cell r="K5080" t="str">
            <v>RANGLAL PANCHESWER</v>
          </cell>
          <cell r="L5080" t="str">
            <v>HELPER</v>
          </cell>
          <cell r="M5080">
            <v>0</v>
          </cell>
          <cell r="N5080">
            <v>101350838776</v>
          </cell>
          <cell r="O5080">
            <v>101350838776</v>
          </cell>
          <cell r="P5080" t="e">
            <v>#N/A</v>
          </cell>
        </row>
        <row r="5081">
          <cell r="H5081">
            <v>66120</v>
          </cell>
          <cell r="I5081">
            <v>0</v>
          </cell>
          <cell r="J5081" t="str">
            <v>PUNARAM BAGDE</v>
          </cell>
          <cell r="K5081" t="str">
            <v>CHATIRAM BAGDE</v>
          </cell>
          <cell r="L5081" t="str">
            <v>ASSISTANT</v>
          </cell>
          <cell r="M5081">
            <v>0</v>
          </cell>
          <cell r="N5081">
            <v>101311479747</v>
          </cell>
          <cell r="O5081">
            <v>101311479747</v>
          </cell>
          <cell r="P5081" t="e">
            <v>#N/A</v>
          </cell>
        </row>
        <row r="5082">
          <cell r="H5082">
            <v>66121</v>
          </cell>
          <cell r="I5082">
            <v>0</v>
          </cell>
          <cell r="J5082" t="str">
            <v>BALVEER NAGPURE</v>
          </cell>
          <cell r="K5082" t="str">
            <v>NEELAMCHAND NAGPURE</v>
          </cell>
          <cell r="L5082" t="str">
            <v>OPERATOR</v>
          </cell>
          <cell r="M5082">
            <v>0</v>
          </cell>
          <cell r="N5082">
            <v>101324686321</v>
          </cell>
          <cell r="O5082">
            <v>101324686321</v>
          </cell>
          <cell r="P5082" t="e">
            <v>#N/A</v>
          </cell>
        </row>
        <row r="5083">
          <cell r="H5083">
            <v>66123</v>
          </cell>
          <cell r="I5083">
            <v>0</v>
          </cell>
          <cell r="J5083" t="str">
            <v>RAHUL RANDIVE</v>
          </cell>
          <cell r="K5083" t="str">
            <v>RAJKUMAR RANDIVE</v>
          </cell>
          <cell r="L5083" t="str">
            <v>HELPER</v>
          </cell>
          <cell r="M5083">
            <v>0</v>
          </cell>
          <cell r="N5083">
            <v>101091314362</v>
          </cell>
          <cell r="O5083">
            <v>101091314362</v>
          </cell>
          <cell r="P5083" t="e">
            <v>#N/A</v>
          </cell>
        </row>
        <row r="5084">
          <cell r="H5084">
            <v>66124</v>
          </cell>
          <cell r="I5084">
            <v>0</v>
          </cell>
          <cell r="J5084" t="str">
            <v>DINESH RAHANGDALE</v>
          </cell>
          <cell r="K5084" t="str">
            <v>PRALAD RAHANGDALE</v>
          </cell>
          <cell r="L5084" t="str">
            <v>HELPER</v>
          </cell>
          <cell r="M5084">
            <v>0</v>
          </cell>
          <cell r="N5084">
            <v>101307519364</v>
          </cell>
          <cell r="O5084">
            <v>101307519364</v>
          </cell>
          <cell r="P5084" t="e">
            <v>#N/A</v>
          </cell>
        </row>
        <row r="5085">
          <cell r="H5085">
            <v>66125</v>
          </cell>
          <cell r="I5085">
            <v>0</v>
          </cell>
          <cell r="J5085" t="str">
            <v>SUMIT SONWANE</v>
          </cell>
          <cell r="K5085" t="str">
            <v>KASHIRAM SONWANE</v>
          </cell>
          <cell r="L5085" t="str">
            <v>HELPER</v>
          </cell>
          <cell r="M5085">
            <v>0</v>
          </cell>
          <cell r="N5085">
            <v>101311479710</v>
          </cell>
          <cell r="O5085">
            <v>101311479710</v>
          </cell>
          <cell r="P5085" t="e">
            <v>#N/A</v>
          </cell>
        </row>
        <row r="5086">
          <cell r="H5086">
            <v>66253</v>
          </cell>
          <cell r="I5086">
            <v>0</v>
          </cell>
          <cell r="J5086" t="str">
            <v>UMASHANKAR BAGELE</v>
          </cell>
          <cell r="K5086" t="str">
            <v>KHUSYALI PRASAD BAGELE</v>
          </cell>
          <cell r="L5086" t="str">
            <v>OPERATOR</v>
          </cell>
          <cell r="M5086">
            <v>0</v>
          </cell>
          <cell r="N5086">
            <v>101329511362</v>
          </cell>
          <cell r="O5086">
            <v>101329511362</v>
          </cell>
          <cell r="P5086" t="e">
            <v>#N/A</v>
          </cell>
        </row>
        <row r="5087">
          <cell r="H5087">
            <v>66281</v>
          </cell>
          <cell r="I5087">
            <v>0</v>
          </cell>
          <cell r="J5087" t="str">
            <v>SAURABH MISHRA</v>
          </cell>
          <cell r="K5087" t="str">
            <v>RAJENDRA MISHRA</v>
          </cell>
          <cell r="L5087" t="str">
            <v>HELPER</v>
          </cell>
          <cell r="M5087">
            <v>0</v>
          </cell>
          <cell r="N5087">
            <v>101311479768</v>
          </cell>
          <cell r="O5087">
            <v>101311479768</v>
          </cell>
          <cell r="P5087" t="e">
            <v>#N/A</v>
          </cell>
        </row>
        <row r="5088">
          <cell r="H5088">
            <v>66284</v>
          </cell>
          <cell r="I5088">
            <v>0</v>
          </cell>
          <cell r="J5088" t="str">
            <v>NARENDRA KUMAR CHAUHAN</v>
          </cell>
          <cell r="K5088" t="str">
            <v>GIRDHALAL CHAUHAN</v>
          </cell>
          <cell r="L5088" t="str">
            <v>HELPER</v>
          </cell>
          <cell r="M5088">
            <v>0</v>
          </cell>
          <cell r="N5088">
            <v>101092771790</v>
          </cell>
          <cell r="O5088">
            <v>101092771790</v>
          </cell>
          <cell r="P5088" t="e">
            <v>#N/A</v>
          </cell>
        </row>
        <row r="5089">
          <cell r="H5089">
            <v>66285</v>
          </cell>
          <cell r="I5089">
            <v>0</v>
          </cell>
          <cell r="J5089" t="str">
            <v>OMKAR BISEN</v>
          </cell>
          <cell r="K5089" t="str">
            <v>SAHESH RAM BISEN</v>
          </cell>
          <cell r="L5089" t="str">
            <v>HELPER</v>
          </cell>
          <cell r="M5089">
            <v>0</v>
          </cell>
          <cell r="N5089">
            <v>101326109522</v>
          </cell>
          <cell r="O5089">
            <v>101326109522</v>
          </cell>
          <cell r="P5089" t="e">
            <v>#N/A</v>
          </cell>
        </row>
        <row r="5090">
          <cell r="H5090">
            <v>66286</v>
          </cell>
          <cell r="I5090">
            <v>0</v>
          </cell>
          <cell r="J5090" t="str">
            <v>SHUBHAM BISEN</v>
          </cell>
          <cell r="K5090" t="str">
            <v>SANKAR LAL BISEN</v>
          </cell>
          <cell r="L5090" t="str">
            <v>HELPER</v>
          </cell>
          <cell r="M5090">
            <v>0</v>
          </cell>
          <cell r="N5090">
            <v>101311478166</v>
          </cell>
          <cell r="O5090">
            <v>101311478166</v>
          </cell>
          <cell r="P5090" t="e">
            <v>#N/A</v>
          </cell>
        </row>
        <row r="5091">
          <cell r="H5091">
            <v>66288</v>
          </cell>
          <cell r="I5091">
            <v>0</v>
          </cell>
          <cell r="J5091" t="str">
            <v>ARVIND NAGESWAR</v>
          </cell>
          <cell r="K5091" t="str">
            <v>LATE NATHULAL NAGESWAR</v>
          </cell>
          <cell r="L5091" t="str">
            <v>HELPER</v>
          </cell>
          <cell r="M5091">
            <v>0</v>
          </cell>
          <cell r="N5091">
            <v>101329563896</v>
          </cell>
          <cell r="O5091">
            <v>101329563896</v>
          </cell>
          <cell r="P5091" t="e">
            <v>#N/A</v>
          </cell>
        </row>
        <row r="5092">
          <cell r="H5092">
            <v>68758</v>
          </cell>
          <cell r="I5092">
            <v>0</v>
          </cell>
          <cell r="J5092" t="str">
            <v>KAMAL TEMBHARE</v>
          </cell>
          <cell r="K5092" t="str">
            <v>SABE LAL TEMBHARE</v>
          </cell>
          <cell r="L5092" t="str">
            <v>SUB STATION OPERATOR</v>
          </cell>
          <cell r="M5092">
            <v>0</v>
          </cell>
          <cell r="N5092">
            <v>101311478197</v>
          </cell>
          <cell r="O5092">
            <v>101311478197</v>
          </cell>
          <cell r="P5092" t="e">
            <v>#N/A</v>
          </cell>
        </row>
        <row r="5093">
          <cell r="H5093">
            <v>69935</v>
          </cell>
          <cell r="I5093">
            <v>0</v>
          </cell>
          <cell r="J5093" t="str">
            <v>PRITESH KEKTE</v>
          </cell>
          <cell r="K5093" t="str">
            <v>HIRA LAL KEKTE</v>
          </cell>
          <cell r="L5093" t="str">
            <v>HELPER</v>
          </cell>
          <cell r="M5093">
            <v>0</v>
          </cell>
          <cell r="N5093">
            <v>101346582977</v>
          </cell>
          <cell r="O5093">
            <v>101346582977</v>
          </cell>
          <cell r="P5093" t="e">
            <v>#N/A</v>
          </cell>
        </row>
        <row r="5094">
          <cell r="H5094">
            <v>71126</v>
          </cell>
          <cell r="I5094">
            <v>0</v>
          </cell>
          <cell r="J5094" t="str">
            <v>PARVAT GAJBHIYE</v>
          </cell>
          <cell r="K5094" t="str">
            <v>CHUNNI LAL GAJBHIYE</v>
          </cell>
          <cell r="L5094" t="str">
            <v>SUB STATION OPERATOR</v>
          </cell>
          <cell r="M5094">
            <v>0</v>
          </cell>
          <cell r="N5094">
            <v>101263487787</v>
          </cell>
          <cell r="O5094">
            <v>101263487787</v>
          </cell>
          <cell r="P5094" t="e">
            <v>#N/A</v>
          </cell>
        </row>
        <row r="5095">
          <cell r="H5095">
            <v>71158</v>
          </cell>
          <cell r="I5095">
            <v>0</v>
          </cell>
          <cell r="J5095" t="str">
            <v>PITAMBER PANCHESHWAR</v>
          </cell>
          <cell r="K5095" t="str">
            <v>DURJAN LAL PANCHESHWAR</v>
          </cell>
          <cell r="L5095" t="str">
            <v>FUSE OF  CALL</v>
          </cell>
          <cell r="M5095">
            <v>0</v>
          </cell>
          <cell r="N5095">
            <v>101358529653</v>
          </cell>
          <cell r="O5095">
            <v>101358529653</v>
          </cell>
          <cell r="P5095" t="e">
            <v>#N/A</v>
          </cell>
        </row>
        <row r="5096">
          <cell r="H5096">
            <v>71159</v>
          </cell>
          <cell r="I5096">
            <v>0</v>
          </cell>
          <cell r="J5096" t="str">
            <v>TEKESH BISEN</v>
          </cell>
          <cell r="K5096" t="str">
            <v>DILIP BISEN</v>
          </cell>
          <cell r="L5096" t="str">
            <v>SUB STATION OPERATOR</v>
          </cell>
          <cell r="M5096">
            <v>0</v>
          </cell>
          <cell r="N5096">
            <v>101359166965</v>
          </cell>
          <cell r="O5096">
            <v>101359166965</v>
          </cell>
          <cell r="P5096" t="e">
            <v>#N/A</v>
          </cell>
        </row>
        <row r="5097">
          <cell r="H5097">
            <v>71160</v>
          </cell>
          <cell r="I5097">
            <v>0</v>
          </cell>
          <cell r="J5097" t="str">
            <v>UMESHWAR BISEN</v>
          </cell>
          <cell r="K5097" t="str">
            <v>HIWRAJ BISEN</v>
          </cell>
          <cell r="L5097" t="str">
            <v>FUSE OF  CALL</v>
          </cell>
          <cell r="M5097">
            <v>0</v>
          </cell>
          <cell r="N5097">
            <v>100432364151</v>
          </cell>
          <cell r="O5097">
            <v>100432364151</v>
          </cell>
          <cell r="P5097" t="e">
            <v>#N/A</v>
          </cell>
        </row>
        <row r="5098">
          <cell r="H5098">
            <v>71179</v>
          </cell>
          <cell r="I5098">
            <v>0</v>
          </cell>
          <cell r="J5098" t="str">
            <v>DINESH KUMAR SHARNAGAT</v>
          </cell>
          <cell r="K5098" t="str">
            <v>DADU LAL SHARNAGAT</v>
          </cell>
          <cell r="L5098" t="str">
            <v>SUB STATION OPERATOR</v>
          </cell>
          <cell r="M5098">
            <v>0</v>
          </cell>
          <cell r="N5098">
            <v>101367689188</v>
          </cell>
          <cell r="O5098">
            <v>101367689188</v>
          </cell>
          <cell r="P5098" t="e">
            <v>#N/A</v>
          </cell>
        </row>
        <row r="5099">
          <cell r="H5099">
            <v>57356</v>
          </cell>
          <cell r="I5099">
            <v>0</v>
          </cell>
          <cell r="J5099" t="str">
            <v>DEVENDER SINGH</v>
          </cell>
          <cell r="K5099" t="str">
            <v>RAJENDER SINGH</v>
          </cell>
          <cell r="L5099" t="str">
            <v>SECURITY SUPERVISOR</v>
          </cell>
          <cell r="M5099" t="str">
            <v>DL/11810/69774</v>
          </cell>
          <cell r="N5099">
            <v>100924298503</v>
          </cell>
          <cell r="O5099">
            <v>100924298503</v>
          </cell>
          <cell r="P5099">
            <v>6913802475</v>
          </cell>
        </row>
        <row r="5100">
          <cell r="H5100">
            <v>57472</v>
          </cell>
          <cell r="I5100">
            <v>0</v>
          </cell>
          <cell r="J5100" t="str">
            <v>DURGESH KUMAR</v>
          </cell>
          <cell r="K5100" t="str">
            <v>AMRESH CHANDRA</v>
          </cell>
          <cell r="L5100" t="str">
            <v>SECURITY GUARD</v>
          </cell>
          <cell r="M5100" t="str">
            <v>DL/11810/70043</v>
          </cell>
          <cell r="N5100">
            <v>100912742354</v>
          </cell>
          <cell r="O5100">
            <v>100912742354</v>
          </cell>
          <cell r="P5100">
            <v>6926231259</v>
          </cell>
        </row>
        <row r="5101">
          <cell r="H5101">
            <v>64142</v>
          </cell>
          <cell r="I5101">
            <v>0</v>
          </cell>
          <cell r="J5101" t="str">
            <v>MAMTA JHA</v>
          </cell>
          <cell r="K5101" t="str">
            <v>AMBIKA PANDAY</v>
          </cell>
          <cell r="L5101" t="str">
            <v>SECURITY GUARD</v>
          </cell>
          <cell r="M5101">
            <v>0</v>
          </cell>
          <cell r="N5101">
            <v>101106737541</v>
          </cell>
          <cell r="O5101">
            <v>101106737541</v>
          </cell>
          <cell r="P5101">
            <v>6927513494</v>
          </cell>
        </row>
        <row r="5102">
          <cell r="H5102">
            <v>64964</v>
          </cell>
          <cell r="I5102">
            <v>0</v>
          </cell>
          <cell r="J5102" t="str">
            <v>PRADEEP KUMAR</v>
          </cell>
          <cell r="K5102" t="str">
            <v>PREMPAL SINGH</v>
          </cell>
          <cell r="L5102" t="str">
            <v>SECURITY GUARD</v>
          </cell>
          <cell r="M5102">
            <v>0</v>
          </cell>
          <cell r="N5102">
            <v>101268158921</v>
          </cell>
          <cell r="O5102">
            <v>101268158921</v>
          </cell>
          <cell r="P5102">
            <v>6927674119</v>
          </cell>
        </row>
        <row r="5103">
          <cell r="H5103">
            <v>71824</v>
          </cell>
          <cell r="I5103">
            <v>0</v>
          </cell>
          <cell r="J5103" t="str">
            <v>AKASH KUMAR</v>
          </cell>
          <cell r="K5103" t="str">
            <v>INDERSEN</v>
          </cell>
          <cell r="L5103" t="str">
            <v>SECURITY GUARD</v>
          </cell>
          <cell r="M5103">
            <v>0</v>
          </cell>
          <cell r="N5103">
            <v>101339578233</v>
          </cell>
          <cell r="O5103">
            <v>101339578233</v>
          </cell>
          <cell r="P5103">
            <v>6928536730</v>
          </cell>
        </row>
        <row r="5104">
          <cell r="H5104">
            <v>55338</v>
          </cell>
          <cell r="I5104">
            <v>0</v>
          </cell>
          <cell r="J5104" t="str">
            <v>BAL SUMAN TAMTA</v>
          </cell>
          <cell r="K5104" t="str">
            <v>SHRI DEEWANI RAM TAMTA</v>
          </cell>
          <cell r="L5104" t="str">
            <v>SECURITY GUARD</v>
          </cell>
          <cell r="M5104" t="str">
            <v>DL/11810/67373</v>
          </cell>
          <cell r="N5104">
            <v>100620227077</v>
          </cell>
          <cell r="O5104">
            <v>100620227077</v>
          </cell>
          <cell r="P5104">
            <v>6922785260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_PfEsiData (11)"/>
      <sheetName val="Sheet1"/>
    </sheetNames>
    <sheetDataSet>
      <sheetData sheetId="0">
        <row r="10">
          <cell r="G10">
            <v>48281</v>
          </cell>
          <cell r="H10" t="str">
            <v xml:space="preserve">BHAGWAN TIWARI  </v>
          </cell>
          <cell r="I10" t="str">
            <v>HARI TIWARI</v>
          </cell>
          <cell r="J10" t="str">
            <v xml:space="preserve"> SECURITY GUARD</v>
          </cell>
          <cell r="K10" t="str">
            <v>DL/11810/53449</v>
          </cell>
          <cell r="L10" t="str">
            <v>100109985694</v>
          </cell>
          <cell r="M10">
            <v>7</v>
          </cell>
          <cell r="N10">
            <v>21</v>
          </cell>
          <cell r="O10">
            <v>0</v>
          </cell>
          <cell r="P10">
            <v>1000</v>
          </cell>
          <cell r="Q10">
            <v>1000</v>
          </cell>
          <cell r="R10">
            <v>120</v>
          </cell>
          <cell r="S10">
            <v>41269</v>
          </cell>
          <cell r="T10">
            <v>26634</v>
          </cell>
          <cell r="U10">
            <v>37</v>
          </cell>
          <cell r="V10">
            <v>83</v>
          </cell>
          <cell r="W10" t="str">
            <v>Male</v>
          </cell>
          <cell r="X10">
            <v>2012365049</v>
          </cell>
          <cell r="Y10">
            <v>1500</v>
          </cell>
          <cell r="Z10">
            <v>1500</v>
          </cell>
          <cell r="AA10">
            <v>12</v>
          </cell>
          <cell r="AB10">
            <v>2513</v>
          </cell>
          <cell r="AC10">
            <v>0</v>
          </cell>
        </row>
        <row r="11">
          <cell r="G11" t="str">
            <v>DL01805</v>
          </cell>
          <cell r="H11" t="str">
            <v>KAUSAL KISHORE NIRALA</v>
          </cell>
          <cell r="I11" t="str">
            <v>RAMESHWAR TIWARI</v>
          </cell>
          <cell r="J11" t="str">
            <v xml:space="preserve"> SECURITY GUARD</v>
          </cell>
          <cell r="L11" t="str">
            <v>101476597122</v>
          </cell>
          <cell r="M11">
            <v>13</v>
          </cell>
          <cell r="N11">
            <v>15</v>
          </cell>
          <cell r="O11">
            <v>0</v>
          </cell>
          <cell r="P11">
            <v>1857.14</v>
          </cell>
          <cell r="Q11">
            <v>1857</v>
          </cell>
          <cell r="R11">
            <v>223</v>
          </cell>
          <cell r="S11">
            <v>43615</v>
          </cell>
          <cell r="T11">
            <v>32143</v>
          </cell>
          <cell r="U11">
            <v>68</v>
          </cell>
          <cell r="V11">
            <v>155</v>
          </cell>
          <cell r="W11" t="str">
            <v>Male</v>
          </cell>
          <cell r="Y11">
            <v>2785.71</v>
          </cell>
          <cell r="Z11">
            <v>2786</v>
          </cell>
          <cell r="AA11">
            <v>21</v>
          </cell>
          <cell r="AB11">
            <v>4666</v>
          </cell>
          <cell r="AC11">
            <v>0</v>
          </cell>
        </row>
        <row r="12">
          <cell r="G12">
            <v>71634</v>
          </cell>
          <cell r="H12" t="str">
            <v>INDRA  PAL</v>
          </cell>
          <cell r="I12" t="str">
            <v>SHYAM LAL</v>
          </cell>
          <cell r="J12" t="str">
            <v xml:space="preserve"> SECURITY GUARD</v>
          </cell>
          <cell r="L12" t="str">
            <v>100873800898</v>
          </cell>
          <cell r="M12">
            <v>20</v>
          </cell>
          <cell r="N12">
            <v>8</v>
          </cell>
          <cell r="O12">
            <v>4</v>
          </cell>
          <cell r="P12">
            <v>5961.86</v>
          </cell>
          <cell r="Q12">
            <v>5962</v>
          </cell>
          <cell r="R12">
            <v>715</v>
          </cell>
          <cell r="S12">
            <v>43414</v>
          </cell>
          <cell r="T12">
            <v>32549</v>
          </cell>
          <cell r="U12">
            <v>219</v>
          </cell>
          <cell r="V12">
            <v>496</v>
          </cell>
          <cell r="W12" t="str">
            <v>Male</v>
          </cell>
          <cell r="Y12">
            <v>13880.46</v>
          </cell>
          <cell r="Z12">
            <v>13880</v>
          </cell>
          <cell r="AA12">
            <v>105</v>
          </cell>
          <cell r="AB12">
            <v>15840</v>
          </cell>
          <cell r="AC12">
            <v>5187.67</v>
          </cell>
        </row>
        <row r="13">
          <cell r="G13">
            <v>56046</v>
          </cell>
          <cell r="H13" t="str">
            <v xml:space="preserve">DINESH KUMAR RAI  </v>
          </cell>
          <cell r="I13" t="str">
            <v>LT BANSH NARAYAN RAI</v>
          </cell>
          <cell r="J13" t="str">
            <v xml:space="preserve"> SECURITY GUARD</v>
          </cell>
          <cell r="K13" t="str">
            <v>DL/11810/67917</v>
          </cell>
          <cell r="L13" t="str">
            <v>100703558945</v>
          </cell>
          <cell r="M13">
            <v>28</v>
          </cell>
          <cell r="N13">
            <v>0</v>
          </cell>
          <cell r="O13">
            <v>0</v>
          </cell>
          <cell r="P13">
            <v>10584</v>
          </cell>
          <cell r="Q13">
            <v>10584</v>
          </cell>
          <cell r="R13">
            <v>1270</v>
          </cell>
          <cell r="S13">
            <v>42445</v>
          </cell>
          <cell r="T13">
            <v>26837</v>
          </cell>
          <cell r="U13">
            <v>388</v>
          </cell>
          <cell r="V13">
            <v>882</v>
          </cell>
          <cell r="W13" t="str">
            <v>Male</v>
          </cell>
          <cell r="X13">
            <v>2007194135</v>
          </cell>
          <cell r="Y13">
            <v>16000</v>
          </cell>
          <cell r="Z13">
            <v>16000</v>
          </cell>
          <cell r="AA13">
            <v>120</v>
          </cell>
          <cell r="AB13">
            <v>23057</v>
          </cell>
          <cell r="AC13">
            <v>0</v>
          </cell>
        </row>
        <row r="14">
          <cell r="G14">
            <v>64108</v>
          </cell>
          <cell r="H14" t="str">
            <v xml:space="preserve">NITISH KUMAR  </v>
          </cell>
          <cell r="I14" t="str">
            <v>RAM SWARUP CHOUDHARY</v>
          </cell>
          <cell r="J14" t="str">
            <v xml:space="preserve"> SECURITY GUARD</v>
          </cell>
          <cell r="L14" t="str">
            <v>101237280439</v>
          </cell>
          <cell r="M14">
            <v>28</v>
          </cell>
          <cell r="N14">
            <v>0</v>
          </cell>
          <cell r="O14">
            <v>0</v>
          </cell>
          <cell r="P14">
            <v>10584</v>
          </cell>
          <cell r="Q14">
            <v>10584</v>
          </cell>
          <cell r="R14">
            <v>1270</v>
          </cell>
          <cell r="S14">
            <v>43081</v>
          </cell>
          <cell r="T14">
            <v>34617</v>
          </cell>
          <cell r="U14">
            <v>388</v>
          </cell>
          <cell r="V14">
            <v>882</v>
          </cell>
          <cell r="W14" t="str">
            <v>Male</v>
          </cell>
          <cell r="X14">
            <v>2017219245</v>
          </cell>
          <cell r="Y14">
            <v>16000</v>
          </cell>
          <cell r="Z14">
            <v>16000</v>
          </cell>
          <cell r="AA14">
            <v>120</v>
          </cell>
          <cell r="AB14">
            <v>23057</v>
          </cell>
          <cell r="AC14">
            <v>0</v>
          </cell>
        </row>
        <row r="15">
          <cell r="G15">
            <v>39570</v>
          </cell>
          <cell r="H15" t="str">
            <v xml:space="preserve">SANTOSH KUMAR  </v>
          </cell>
          <cell r="J15" t="str">
            <v xml:space="preserve"> SECURITY GUARD</v>
          </cell>
          <cell r="K15" t="str">
            <v>DL/11810/27301</v>
          </cell>
          <cell r="L15" t="str">
            <v>100336782387</v>
          </cell>
          <cell r="M15">
            <v>28</v>
          </cell>
          <cell r="N15">
            <v>0</v>
          </cell>
          <cell r="O15">
            <v>0</v>
          </cell>
          <cell r="P15">
            <v>5500</v>
          </cell>
          <cell r="Q15">
            <v>5500</v>
          </cell>
          <cell r="R15">
            <v>660</v>
          </cell>
          <cell r="S15">
            <v>38786</v>
          </cell>
          <cell r="U15">
            <v>202</v>
          </cell>
          <cell r="V15">
            <v>458</v>
          </cell>
          <cell r="W15" t="str">
            <v>Male</v>
          </cell>
          <cell r="X15">
            <v>2006492847</v>
          </cell>
          <cell r="Y15">
            <v>5500</v>
          </cell>
          <cell r="Z15">
            <v>5500</v>
          </cell>
          <cell r="AA15">
            <v>42</v>
          </cell>
          <cell r="AB15">
            <v>13350</v>
          </cell>
          <cell r="AC15">
            <v>0</v>
          </cell>
        </row>
        <row r="16">
          <cell r="G16">
            <v>68795</v>
          </cell>
          <cell r="H16" t="str">
            <v xml:space="preserve">RAMADAS  </v>
          </cell>
          <cell r="I16" t="str">
            <v>RAMALAKSHIM</v>
          </cell>
          <cell r="J16" t="str">
            <v xml:space="preserve"> SECURITY GUARD</v>
          </cell>
          <cell r="L16" t="str">
            <v>100301072528</v>
          </cell>
          <cell r="M16">
            <v>28</v>
          </cell>
          <cell r="N16">
            <v>0</v>
          </cell>
          <cell r="O16">
            <v>0</v>
          </cell>
          <cell r="P16">
            <v>3000</v>
          </cell>
          <cell r="Q16">
            <v>3000</v>
          </cell>
          <cell r="R16">
            <v>360</v>
          </cell>
          <cell r="S16">
            <v>43264</v>
          </cell>
          <cell r="T16">
            <v>27867</v>
          </cell>
          <cell r="U16">
            <v>110</v>
          </cell>
          <cell r="V16">
            <v>250</v>
          </cell>
          <cell r="W16" t="str">
            <v>Male</v>
          </cell>
          <cell r="X16">
            <v>2017218845</v>
          </cell>
          <cell r="Y16">
            <v>5000</v>
          </cell>
          <cell r="Z16">
            <v>5000</v>
          </cell>
          <cell r="AA16">
            <v>38</v>
          </cell>
          <cell r="AB16">
            <v>12998</v>
          </cell>
          <cell r="AC16">
            <v>0</v>
          </cell>
        </row>
        <row r="17">
          <cell r="G17">
            <v>57282</v>
          </cell>
          <cell r="H17" t="str">
            <v xml:space="preserve">MOHD. KALIM MIYAN  </v>
          </cell>
          <cell r="I17" t="str">
            <v>ISLAM MIYAN</v>
          </cell>
          <cell r="J17" t="str">
            <v xml:space="preserve"> SECURITY GUARD</v>
          </cell>
          <cell r="K17" t="str">
            <v>DL/11810/69750</v>
          </cell>
          <cell r="L17" t="str">
            <v>100917708923</v>
          </cell>
          <cell r="M17">
            <v>28</v>
          </cell>
          <cell r="N17">
            <v>0</v>
          </cell>
          <cell r="O17">
            <v>0</v>
          </cell>
          <cell r="P17">
            <v>3000</v>
          </cell>
          <cell r="Q17">
            <v>3000</v>
          </cell>
          <cell r="R17">
            <v>360</v>
          </cell>
          <cell r="S17">
            <v>42583</v>
          </cell>
          <cell r="T17">
            <v>24838</v>
          </cell>
          <cell r="U17">
            <v>110</v>
          </cell>
          <cell r="V17">
            <v>250</v>
          </cell>
          <cell r="W17" t="str">
            <v>Male</v>
          </cell>
          <cell r="X17">
            <v>2016270132</v>
          </cell>
          <cell r="Y17">
            <v>5000</v>
          </cell>
          <cell r="Z17">
            <v>5000</v>
          </cell>
          <cell r="AA17">
            <v>38</v>
          </cell>
          <cell r="AB17">
            <v>12998</v>
          </cell>
          <cell r="AC17">
            <v>0</v>
          </cell>
        </row>
        <row r="18">
          <cell r="G18">
            <v>48054</v>
          </cell>
          <cell r="H18" t="str">
            <v xml:space="preserve">KAUSHAL KISHOR SINGH  </v>
          </cell>
          <cell r="I18" t="str">
            <v>SURESH PRASAD SINGH</v>
          </cell>
          <cell r="J18" t="str">
            <v xml:space="preserve"> SECURITY SUPERVISOR</v>
          </cell>
          <cell r="K18" t="str">
            <v>DL/11810/53265</v>
          </cell>
          <cell r="N18">
            <v>28</v>
          </cell>
          <cell r="O18">
            <v>0</v>
          </cell>
          <cell r="Q18">
            <v>0</v>
          </cell>
          <cell r="R18">
            <v>1092</v>
          </cell>
          <cell r="S18">
            <v>41239</v>
          </cell>
          <cell r="T18">
            <v>29214</v>
          </cell>
          <cell r="U18">
            <v>334</v>
          </cell>
          <cell r="V18">
            <v>758</v>
          </cell>
          <cell r="W18" t="str">
            <v>Male</v>
          </cell>
          <cell r="X18">
            <v>2014756459</v>
          </cell>
          <cell r="Y18">
            <v>14323.08</v>
          </cell>
          <cell r="Z18">
            <v>14323</v>
          </cell>
          <cell r="AA18">
            <v>108</v>
          </cell>
          <cell r="AB18">
            <v>14323</v>
          </cell>
          <cell r="AC18">
            <v>0</v>
          </cell>
        </row>
        <row r="19">
          <cell r="G19">
            <v>49550</v>
          </cell>
          <cell r="H19" t="str">
            <v xml:space="preserve">DEEP NARAYAN SINGH  </v>
          </cell>
          <cell r="I19" t="str">
            <v>BRIJ BIHARI SINGH</v>
          </cell>
          <cell r="J19" t="str">
            <v xml:space="preserve"> SECURITY GUARD</v>
          </cell>
          <cell r="K19" t="str">
            <v>DL/11810/59125</v>
          </cell>
          <cell r="L19" t="str">
            <v>100763886903</v>
          </cell>
          <cell r="M19">
            <v>28</v>
          </cell>
          <cell r="N19">
            <v>0</v>
          </cell>
          <cell r="O19">
            <v>0</v>
          </cell>
          <cell r="P19">
            <v>3000</v>
          </cell>
          <cell r="Q19">
            <v>3000</v>
          </cell>
          <cell r="R19">
            <v>360</v>
          </cell>
          <cell r="S19">
            <v>41820</v>
          </cell>
          <cell r="T19">
            <v>28168</v>
          </cell>
          <cell r="U19">
            <v>110</v>
          </cell>
          <cell r="V19">
            <v>250</v>
          </cell>
          <cell r="W19" t="str">
            <v>Male</v>
          </cell>
          <cell r="X19">
            <v>2015364430</v>
          </cell>
          <cell r="Y19">
            <v>5000</v>
          </cell>
          <cell r="Z19">
            <v>5000</v>
          </cell>
          <cell r="AA19">
            <v>38</v>
          </cell>
          <cell r="AB19">
            <v>9948</v>
          </cell>
          <cell r="AC19">
            <v>0</v>
          </cell>
        </row>
        <row r="20">
          <cell r="G20">
            <v>46515</v>
          </cell>
          <cell r="H20" t="str">
            <v xml:space="preserve">RAJINDER RAI  </v>
          </cell>
          <cell r="I20" t="str">
            <v>LAL SAH</v>
          </cell>
          <cell r="J20" t="str">
            <v xml:space="preserve"> SECURITY GUARD</v>
          </cell>
          <cell r="K20" t="str">
            <v>DL/11810/49618</v>
          </cell>
          <cell r="L20" t="str">
            <v>100297431641</v>
          </cell>
          <cell r="M20">
            <v>28</v>
          </cell>
          <cell r="N20">
            <v>0</v>
          </cell>
          <cell r="O20">
            <v>0</v>
          </cell>
          <cell r="P20">
            <v>5500</v>
          </cell>
          <cell r="Q20">
            <v>5500</v>
          </cell>
          <cell r="R20">
            <v>660</v>
          </cell>
          <cell r="S20">
            <v>40823</v>
          </cell>
          <cell r="T20">
            <v>22282</v>
          </cell>
          <cell r="U20">
            <v>202</v>
          </cell>
          <cell r="V20">
            <v>458</v>
          </cell>
          <cell r="W20" t="str">
            <v>Male</v>
          </cell>
          <cell r="X20">
            <v>2014076259</v>
          </cell>
          <cell r="Y20">
            <v>5500</v>
          </cell>
          <cell r="Z20">
            <v>5500</v>
          </cell>
          <cell r="AA20">
            <v>42</v>
          </cell>
          <cell r="AB20">
            <v>12550</v>
          </cell>
          <cell r="AC20">
            <v>0</v>
          </cell>
        </row>
        <row r="21">
          <cell r="G21">
            <v>71519</v>
          </cell>
          <cell r="H21" t="str">
            <v>SHYAM BABU SINGH</v>
          </cell>
          <cell r="I21" t="str">
            <v>RAM KRIPAL SINGH</v>
          </cell>
          <cell r="J21" t="str">
            <v xml:space="preserve"> SECURITY GUARD</v>
          </cell>
          <cell r="L21" t="str">
            <v>101392392146</v>
          </cell>
          <cell r="M21">
            <v>28</v>
          </cell>
          <cell r="N21">
            <v>0</v>
          </cell>
          <cell r="O21">
            <v>0</v>
          </cell>
          <cell r="P21">
            <v>5500</v>
          </cell>
          <cell r="Q21">
            <v>5500</v>
          </cell>
          <cell r="R21">
            <v>660</v>
          </cell>
          <cell r="S21">
            <v>43404</v>
          </cell>
          <cell r="T21">
            <v>27135</v>
          </cell>
          <cell r="U21">
            <v>202</v>
          </cell>
          <cell r="V21">
            <v>458</v>
          </cell>
          <cell r="W21" t="str">
            <v>Male</v>
          </cell>
          <cell r="X21">
            <v>2017455607</v>
          </cell>
          <cell r="Y21">
            <v>5500</v>
          </cell>
          <cell r="Z21">
            <v>5500</v>
          </cell>
          <cell r="AA21">
            <v>42</v>
          </cell>
          <cell r="AB21">
            <v>12550</v>
          </cell>
          <cell r="AC21">
            <v>0</v>
          </cell>
        </row>
        <row r="22">
          <cell r="G22">
            <v>64608</v>
          </cell>
          <cell r="H22" t="str">
            <v xml:space="preserve">DHARMENDRA SINGH  </v>
          </cell>
          <cell r="I22" t="str">
            <v>LATE RANDHEER</v>
          </cell>
          <cell r="J22" t="str">
            <v xml:space="preserve"> SECURITY GUARD</v>
          </cell>
          <cell r="L22" t="str">
            <v>101221476530</v>
          </cell>
          <cell r="M22">
            <v>24</v>
          </cell>
          <cell r="N22">
            <v>4</v>
          </cell>
          <cell r="O22">
            <v>0</v>
          </cell>
          <cell r="P22">
            <v>16063.92</v>
          </cell>
          <cell r="Q22">
            <v>16064</v>
          </cell>
          <cell r="R22">
            <v>1928</v>
          </cell>
          <cell r="S22">
            <v>43134</v>
          </cell>
          <cell r="T22">
            <v>33271</v>
          </cell>
          <cell r="U22">
            <v>590</v>
          </cell>
          <cell r="V22">
            <v>1338</v>
          </cell>
          <cell r="W22" t="str">
            <v>Male</v>
          </cell>
          <cell r="X22">
            <v>2017060852</v>
          </cell>
          <cell r="Y22">
            <v>24096</v>
          </cell>
          <cell r="Z22">
            <v>24096</v>
          </cell>
          <cell r="AA22">
            <v>181</v>
          </cell>
          <cell r="AB22">
            <v>24096</v>
          </cell>
          <cell r="AC22">
            <v>0</v>
          </cell>
        </row>
        <row r="23">
          <cell r="G23">
            <v>48723</v>
          </cell>
          <cell r="H23" t="str">
            <v xml:space="preserve">RAVI SHANKAR SINGH  </v>
          </cell>
          <cell r="I23" t="str">
            <v>LT.BHOLA SINGH</v>
          </cell>
          <cell r="J23" t="str">
            <v xml:space="preserve"> SECURITY GUARD</v>
          </cell>
          <cell r="K23" t="str">
            <v>DL/11810/55027</v>
          </cell>
          <cell r="L23" t="str">
            <v>100310528176</v>
          </cell>
          <cell r="M23">
            <v>28</v>
          </cell>
          <cell r="N23">
            <v>0</v>
          </cell>
          <cell r="O23">
            <v>0</v>
          </cell>
          <cell r="P23">
            <v>3000</v>
          </cell>
          <cell r="Q23">
            <v>3000</v>
          </cell>
          <cell r="R23">
            <v>360</v>
          </cell>
          <cell r="S23">
            <v>41424</v>
          </cell>
          <cell r="T23">
            <v>30599</v>
          </cell>
          <cell r="U23">
            <v>110</v>
          </cell>
          <cell r="V23">
            <v>250</v>
          </cell>
          <cell r="W23" t="str">
            <v>Male</v>
          </cell>
          <cell r="X23">
            <v>2014925814</v>
          </cell>
          <cell r="Y23">
            <v>5000</v>
          </cell>
          <cell r="Z23">
            <v>5000</v>
          </cell>
          <cell r="AA23">
            <v>38</v>
          </cell>
          <cell r="AB23">
            <v>9948</v>
          </cell>
          <cell r="AC23">
            <v>0</v>
          </cell>
        </row>
        <row r="24">
          <cell r="G24">
            <v>63512</v>
          </cell>
          <cell r="H24" t="str">
            <v xml:space="preserve">RAJ KUMAR SINGH  </v>
          </cell>
          <cell r="I24" t="str">
            <v>SHER BAHADUR SINGH</v>
          </cell>
          <cell r="J24" t="str">
            <v xml:space="preserve"> SECURITY GUARD</v>
          </cell>
          <cell r="L24" t="str">
            <v>101155388982</v>
          </cell>
          <cell r="M24">
            <v>15</v>
          </cell>
          <cell r="N24">
            <v>13</v>
          </cell>
          <cell r="O24">
            <v>0</v>
          </cell>
          <cell r="P24">
            <v>10039.950000000001</v>
          </cell>
          <cell r="Q24">
            <v>10040</v>
          </cell>
          <cell r="R24">
            <v>1205</v>
          </cell>
          <cell r="S24">
            <v>43035</v>
          </cell>
          <cell r="T24">
            <v>29342</v>
          </cell>
          <cell r="U24">
            <v>369</v>
          </cell>
          <cell r="V24">
            <v>836</v>
          </cell>
          <cell r="W24" t="str">
            <v>Male</v>
          </cell>
          <cell r="Y24">
            <v>15060</v>
          </cell>
          <cell r="Z24">
            <v>15060</v>
          </cell>
          <cell r="AA24">
            <v>113</v>
          </cell>
          <cell r="AB24">
            <v>15060</v>
          </cell>
          <cell r="AC24">
            <v>0</v>
          </cell>
        </row>
        <row r="25">
          <cell r="G25">
            <v>48723</v>
          </cell>
          <cell r="H25" t="str">
            <v xml:space="preserve">RAVI SHANKAR SINGH  </v>
          </cell>
          <cell r="I25" t="str">
            <v>LT.BHOLA SINGH</v>
          </cell>
          <cell r="J25" t="str">
            <v xml:space="preserve"> SECURITY GUARD</v>
          </cell>
          <cell r="K25" t="str">
            <v>DL/11810/55027</v>
          </cell>
          <cell r="M25">
            <v>0</v>
          </cell>
          <cell r="O25">
            <v>3.5</v>
          </cell>
          <cell r="P25">
            <v>0</v>
          </cell>
          <cell r="R25">
            <v>0</v>
          </cell>
          <cell r="S25">
            <v>41424</v>
          </cell>
          <cell r="T25">
            <v>30599</v>
          </cell>
          <cell r="U25">
            <v>0</v>
          </cell>
          <cell r="V25">
            <v>0</v>
          </cell>
          <cell r="W25" t="str">
            <v>Male</v>
          </cell>
          <cell r="X25">
            <v>2014925814</v>
          </cell>
          <cell r="Y25">
            <v>3495.15</v>
          </cell>
          <cell r="AA25">
            <v>27</v>
          </cell>
          <cell r="AB25">
            <v>3495</v>
          </cell>
          <cell r="AC25">
            <v>3495.15</v>
          </cell>
        </row>
        <row r="26">
          <cell r="G26">
            <v>49632</v>
          </cell>
          <cell r="H26" t="str">
            <v xml:space="preserve">SANJEEV SINGH JADON  </v>
          </cell>
          <cell r="I26" t="str">
            <v>PARMAL SINGH</v>
          </cell>
          <cell r="J26" t="str">
            <v xml:space="preserve"> SECURITY GUARD</v>
          </cell>
          <cell r="K26" t="str">
            <v>DL/11810/60400</v>
          </cell>
          <cell r="M26">
            <v>0</v>
          </cell>
          <cell r="O26">
            <v>6.5</v>
          </cell>
          <cell r="P26">
            <v>0</v>
          </cell>
          <cell r="R26">
            <v>0</v>
          </cell>
          <cell r="S26">
            <v>41877</v>
          </cell>
          <cell r="T26">
            <v>29748</v>
          </cell>
          <cell r="U26">
            <v>0</v>
          </cell>
          <cell r="V26">
            <v>0</v>
          </cell>
          <cell r="W26" t="str">
            <v>Male</v>
          </cell>
          <cell r="X26">
            <v>6709279643</v>
          </cell>
          <cell r="Y26">
            <v>6491</v>
          </cell>
          <cell r="AA26">
            <v>49</v>
          </cell>
          <cell r="AB26">
            <v>6491</v>
          </cell>
          <cell r="AC26">
            <v>6491</v>
          </cell>
        </row>
        <row r="27">
          <cell r="G27">
            <v>49632</v>
          </cell>
          <cell r="H27" t="str">
            <v xml:space="preserve">SANJEEV SINGH JADON  </v>
          </cell>
          <cell r="I27" t="str">
            <v>PARMAL SINGH</v>
          </cell>
          <cell r="J27" t="str">
            <v xml:space="preserve"> SECURITY GUARD</v>
          </cell>
          <cell r="K27" t="str">
            <v>DL/11810/60400</v>
          </cell>
          <cell r="L27" t="str">
            <v>100599000232</v>
          </cell>
          <cell r="M27">
            <v>28</v>
          </cell>
          <cell r="N27">
            <v>0</v>
          </cell>
          <cell r="O27">
            <v>1.5</v>
          </cell>
          <cell r="P27">
            <v>14806</v>
          </cell>
          <cell r="Q27">
            <v>14806</v>
          </cell>
          <cell r="R27">
            <v>1777</v>
          </cell>
          <cell r="S27">
            <v>41877</v>
          </cell>
          <cell r="T27">
            <v>29748</v>
          </cell>
          <cell r="U27">
            <v>543</v>
          </cell>
          <cell r="V27">
            <v>1234</v>
          </cell>
          <cell r="W27" t="str">
            <v>Male</v>
          </cell>
          <cell r="X27">
            <v>6709279643</v>
          </cell>
          <cell r="Y27">
            <v>14806</v>
          </cell>
          <cell r="Z27">
            <v>14806</v>
          </cell>
          <cell r="AA27">
            <v>112</v>
          </cell>
          <cell r="AB27">
            <v>18340</v>
          </cell>
          <cell r="AC27">
            <v>1586.36</v>
          </cell>
        </row>
        <row r="28">
          <cell r="G28" t="str">
            <v>DL02225</v>
          </cell>
          <cell r="H28" t="str">
            <v xml:space="preserve">AJIT KUMAR  </v>
          </cell>
          <cell r="I28" t="str">
            <v>BANKA RAY</v>
          </cell>
          <cell r="J28" t="str">
            <v xml:space="preserve"> SECURITY GUARD</v>
          </cell>
          <cell r="L28" t="str">
            <v>101456865686</v>
          </cell>
          <cell r="M28">
            <v>24</v>
          </cell>
          <cell r="N28">
            <v>4</v>
          </cell>
          <cell r="O28">
            <v>0</v>
          </cell>
          <cell r="P28">
            <v>16063.92</v>
          </cell>
          <cell r="Q28">
            <v>16064</v>
          </cell>
          <cell r="R28">
            <v>1928</v>
          </cell>
          <cell r="S28">
            <v>43922</v>
          </cell>
          <cell r="T28">
            <v>28126</v>
          </cell>
          <cell r="U28">
            <v>590</v>
          </cell>
          <cell r="V28">
            <v>1338</v>
          </cell>
          <cell r="W28" t="str">
            <v>Male</v>
          </cell>
          <cell r="X28">
            <v>2017972916</v>
          </cell>
          <cell r="Y28">
            <v>24096</v>
          </cell>
          <cell r="Z28">
            <v>24096</v>
          </cell>
          <cell r="AA28">
            <v>181</v>
          </cell>
          <cell r="AB28">
            <v>24096</v>
          </cell>
          <cell r="AC28">
            <v>0</v>
          </cell>
        </row>
        <row r="29">
          <cell r="G29" t="str">
            <v>DL02226</v>
          </cell>
          <cell r="H29" t="str">
            <v xml:space="preserve">KIRAN KUMAR  </v>
          </cell>
          <cell r="I29" t="str">
            <v>RAMESHWAR</v>
          </cell>
          <cell r="J29" t="str">
            <v xml:space="preserve"> SECURITY GUARD</v>
          </cell>
          <cell r="L29" t="str">
            <v>100757733320</v>
          </cell>
          <cell r="M29">
            <v>22</v>
          </cell>
          <cell r="N29">
            <v>6</v>
          </cell>
          <cell r="O29">
            <v>0</v>
          </cell>
          <cell r="P29">
            <v>14725.26</v>
          </cell>
          <cell r="Q29">
            <v>14725</v>
          </cell>
          <cell r="R29">
            <v>1767</v>
          </cell>
          <cell r="S29">
            <v>43922</v>
          </cell>
          <cell r="T29">
            <v>32874</v>
          </cell>
          <cell r="U29">
            <v>540</v>
          </cell>
          <cell r="V29">
            <v>1227</v>
          </cell>
          <cell r="W29" t="str">
            <v>Male</v>
          </cell>
          <cell r="X29">
            <v>2017973052</v>
          </cell>
          <cell r="Y29">
            <v>22088</v>
          </cell>
          <cell r="Z29">
            <v>22088</v>
          </cell>
          <cell r="AA29">
            <v>166</v>
          </cell>
          <cell r="AB29">
            <v>22088</v>
          </cell>
          <cell r="AC29">
            <v>0</v>
          </cell>
        </row>
        <row r="30">
          <cell r="G30" t="str">
            <v>DL02227</v>
          </cell>
          <cell r="H30" t="str">
            <v xml:space="preserve">RAJ KUMAR KAMTI  </v>
          </cell>
          <cell r="I30" t="str">
            <v>RAMDEO KAMTI</v>
          </cell>
          <cell r="J30" t="str">
            <v xml:space="preserve"> SECURITY GUARD</v>
          </cell>
          <cell r="L30" t="str">
            <v>101285763036</v>
          </cell>
          <cell r="M30">
            <v>24</v>
          </cell>
          <cell r="N30">
            <v>4</v>
          </cell>
          <cell r="O30">
            <v>0</v>
          </cell>
          <cell r="P30">
            <v>16063.92</v>
          </cell>
          <cell r="Q30">
            <v>16064</v>
          </cell>
          <cell r="R30">
            <v>1928</v>
          </cell>
          <cell r="S30">
            <v>43922</v>
          </cell>
          <cell r="T30">
            <v>22798</v>
          </cell>
          <cell r="U30">
            <v>590</v>
          </cell>
          <cell r="V30">
            <v>1338</v>
          </cell>
          <cell r="W30" t="str">
            <v>Male</v>
          </cell>
          <cell r="X30">
            <v>2017082565</v>
          </cell>
          <cell r="Y30">
            <v>24096</v>
          </cell>
          <cell r="Z30">
            <v>24096</v>
          </cell>
          <cell r="AA30">
            <v>181</v>
          </cell>
          <cell r="AB30">
            <v>24096</v>
          </cell>
          <cell r="AC30">
            <v>0</v>
          </cell>
        </row>
        <row r="31">
          <cell r="G31" t="str">
            <v>DL02228</v>
          </cell>
          <cell r="H31" t="str">
            <v xml:space="preserve">RAKESH KUMAR CHOURDH  </v>
          </cell>
          <cell r="I31" t="str">
            <v>LALI MAHA SINGH</v>
          </cell>
          <cell r="J31" t="str">
            <v xml:space="preserve"> SECURITY GUARD</v>
          </cell>
          <cell r="L31" t="str">
            <v>100452461344</v>
          </cell>
          <cell r="M31">
            <v>23</v>
          </cell>
          <cell r="N31">
            <v>5</v>
          </cell>
          <cell r="O31">
            <v>0</v>
          </cell>
          <cell r="P31">
            <v>15394.59</v>
          </cell>
          <cell r="Q31">
            <v>15395</v>
          </cell>
          <cell r="R31">
            <v>1847</v>
          </cell>
          <cell r="S31">
            <v>43922</v>
          </cell>
          <cell r="T31">
            <v>31963</v>
          </cell>
          <cell r="U31">
            <v>565</v>
          </cell>
          <cell r="V31">
            <v>1282</v>
          </cell>
          <cell r="W31" t="str">
            <v>Male</v>
          </cell>
          <cell r="X31">
            <v>2015564885</v>
          </cell>
          <cell r="Y31">
            <v>23092</v>
          </cell>
          <cell r="Z31">
            <v>23092</v>
          </cell>
          <cell r="AA31">
            <v>174</v>
          </cell>
          <cell r="AB31">
            <v>23092</v>
          </cell>
          <cell r="AC31">
            <v>0</v>
          </cell>
        </row>
        <row r="32">
          <cell r="G32" t="str">
            <v>DL02229</v>
          </cell>
          <cell r="H32" t="str">
            <v xml:space="preserve">RAVI SINGH  </v>
          </cell>
          <cell r="I32" t="str">
            <v>SAROJ SINGH</v>
          </cell>
          <cell r="J32" t="str">
            <v xml:space="preserve"> SECURITY GUARD</v>
          </cell>
          <cell r="L32" t="str">
            <v>100504242929</v>
          </cell>
          <cell r="M32">
            <v>24</v>
          </cell>
          <cell r="N32">
            <v>4</v>
          </cell>
          <cell r="O32">
            <v>0</v>
          </cell>
          <cell r="P32">
            <v>16063.92</v>
          </cell>
          <cell r="Q32">
            <v>16064</v>
          </cell>
          <cell r="R32">
            <v>1928</v>
          </cell>
          <cell r="S32">
            <v>43922</v>
          </cell>
          <cell r="T32">
            <v>34811</v>
          </cell>
          <cell r="U32">
            <v>590</v>
          </cell>
          <cell r="V32">
            <v>1338</v>
          </cell>
          <cell r="W32" t="str">
            <v>Male</v>
          </cell>
          <cell r="X32">
            <v>2015720790</v>
          </cell>
          <cell r="Y32">
            <v>24096</v>
          </cell>
          <cell r="Z32">
            <v>24096</v>
          </cell>
          <cell r="AA32">
            <v>181</v>
          </cell>
          <cell r="AB32">
            <v>24096</v>
          </cell>
          <cell r="AC32">
            <v>0</v>
          </cell>
        </row>
        <row r="33">
          <cell r="G33" t="str">
            <v>DL02230</v>
          </cell>
          <cell r="H33" t="str">
            <v xml:space="preserve">VIPIN KUAMAR YADAV  </v>
          </cell>
          <cell r="I33" t="str">
            <v>TIROTHNATH YADAV</v>
          </cell>
          <cell r="J33" t="str">
            <v xml:space="preserve"> SECURITY GUARD</v>
          </cell>
          <cell r="L33" t="str">
            <v>100939398078</v>
          </cell>
          <cell r="M33">
            <v>12</v>
          </cell>
          <cell r="N33">
            <v>16</v>
          </cell>
          <cell r="O33">
            <v>0</v>
          </cell>
          <cell r="P33">
            <v>8031.96</v>
          </cell>
          <cell r="Q33">
            <v>8032</v>
          </cell>
          <cell r="R33">
            <v>964</v>
          </cell>
          <cell r="S33">
            <v>43922</v>
          </cell>
          <cell r="T33">
            <v>34516</v>
          </cell>
          <cell r="U33">
            <v>295</v>
          </cell>
          <cell r="V33">
            <v>669</v>
          </cell>
          <cell r="W33" t="str">
            <v>Male</v>
          </cell>
          <cell r="X33">
            <v>2015876370</v>
          </cell>
          <cell r="Y33">
            <v>12048</v>
          </cell>
          <cell r="Z33">
            <v>12048</v>
          </cell>
          <cell r="AA33">
            <v>91</v>
          </cell>
          <cell r="AB33">
            <v>12048</v>
          </cell>
          <cell r="AC33">
            <v>0</v>
          </cell>
        </row>
        <row r="34">
          <cell r="G34" t="str">
            <v>DL02231</v>
          </cell>
          <cell r="H34" t="str">
            <v xml:space="preserve">RAVENDRA SINGH  </v>
          </cell>
          <cell r="I34" t="str">
            <v>SHRI PREM SINGH</v>
          </cell>
          <cell r="J34" t="str">
            <v xml:space="preserve"> SECURITY GUARD</v>
          </cell>
          <cell r="L34" t="str">
            <v>101247930489 </v>
          </cell>
          <cell r="M34">
            <v>24</v>
          </cell>
          <cell r="N34">
            <v>4</v>
          </cell>
          <cell r="O34">
            <v>0</v>
          </cell>
          <cell r="P34">
            <v>16063.92</v>
          </cell>
          <cell r="Q34">
            <v>16064</v>
          </cell>
          <cell r="R34">
            <v>1928</v>
          </cell>
          <cell r="S34">
            <v>43922</v>
          </cell>
          <cell r="T34">
            <v>33691</v>
          </cell>
          <cell r="U34">
            <v>590</v>
          </cell>
          <cell r="V34">
            <v>1338</v>
          </cell>
          <cell r="W34" t="str">
            <v>Male</v>
          </cell>
          <cell r="X34">
            <v>2017011506</v>
          </cell>
          <cell r="Y34">
            <v>24096</v>
          </cell>
          <cell r="Z34">
            <v>24096</v>
          </cell>
          <cell r="AA34">
            <v>181</v>
          </cell>
          <cell r="AB34">
            <v>24096</v>
          </cell>
          <cell r="AC34">
            <v>0</v>
          </cell>
        </row>
        <row r="35">
          <cell r="G35" t="str">
            <v>DL02232</v>
          </cell>
          <cell r="H35" t="str">
            <v xml:space="preserve">KRISHAN  </v>
          </cell>
          <cell r="I35" t="str">
            <v>VEERPAL SINGH</v>
          </cell>
          <cell r="J35" t="str">
            <v xml:space="preserve"> SECURITY GUARD</v>
          </cell>
          <cell r="L35" t="str">
            <v>101172051615</v>
          </cell>
          <cell r="M35">
            <v>16</v>
          </cell>
          <cell r="N35">
            <v>12</v>
          </cell>
          <cell r="O35">
            <v>0</v>
          </cell>
          <cell r="P35">
            <v>10709.28</v>
          </cell>
          <cell r="Q35">
            <v>10709</v>
          </cell>
          <cell r="R35">
            <v>1285</v>
          </cell>
          <cell r="S35">
            <v>43922</v>
          </cell>
          <cell r="T35">
            <v>35731</v>
          </cell>
          <cell r="U35">
            <v>393</v>
          </cell>
          <cell r="V35">
            <v>892</v>
          </cell>
          <cell r="W35" t="str">
            <v>Male</v>
          </cell>
          <cell r="X35">
            <v>2017010242</v>
          </cell>
          <cell r="Y35">
            <v>16064</v>
          </cell>
          <cell r="Z35">
            <v>16064</v>
          </cell>
          <cell r="AA35">
            <v>121</v>
          </cell>
          <cell r="AB35">
            <v>16064</v>
          </cell>
          <cell r="AC35">
            <v>0</v>
          </cell>
        </row>
        <row r="36">
          <cell r="G36" t="str">
            <v>DL02233</v>
          </cell>
          <cell r="H36" t="str">
            <v xml:space="preserve">NIRDESH KUMAR  </v>
          </cell>
          <cell r="I36" t="str">
            <v>KAMAL SINGH</v>
          </cell>
          <cell r="J36" t="str">
            <v xml:space="preserve"> SECURITY GUARD</v>
          </cell>
          <cell r="L36" t="str">
            <v>100688419956</v>
          </cell>
          <cell r="M36">
            <v>18</v>
          </cell>
          <cell r="N36">
            <v>10</v>
          </cell>
          <cell r="O36">
            <v>0</v>
          </cell>
          <cell r="P36">
            <v>12047.94</v>
          </cell>
          <cell r="Q36">
            <v>12048</v>
          </cell>
          <cell r="R36">
            <v>1446</v>
          </cell>
          <cell r="S36">
            <v>43922</v>
          </cell>
          <cell r="T36">
            <v>33805</v>
          </cell>
          <cell r="U36">
            <v>442</v>
          </cell>
          <cell r="V36">
            <v>1004</v>
          </cell>
          <cell r="W36" t="str">
            <v>Male</v>
          </cell>
          <cell r="X36">
            <v>2013521186</v>
          </cell>
          <cell r="Y36">
            <v>18072</v>
          </cell>
          <cell r="Z36">
            <v>18072</v>
          </cell>
          <cell r="AA36">
            <v>136</v>
          </cell>
          <cell r="AB36">
            <v>18072</v>
          </cell>
          <cell r="AC36">
            <v>0</v>
          </cell>
        </row>
        <row r="37">
          <cell r="G37" t="str">
            <v>DL02234</v>
          </cell>
          <cell r="H37" t="str">
            <v xml:space="preserve">MANORATH PRASAD  </v>
          </cell>
          <cell r="I37" t="str">
            <v>RAM PRASAD</v>
          </cell>
          <cell r="J37" t="str">
            <v xml:space="preserve"> SECURITY GUARD</v>
          </cell>
          <cell r="L37" t="str">
            <v>101282872988 </v>
          </cell>
          <cell r="M37">
            <v>24</v>
          </cell>
          <cell r="N37">
            <v>4</v>
          </cell>
          <cell r="O37">
            <v>0</v>
          </cell>
          <cell r="P37">
            <v>16063.92</v>
          </cell>
          <cell r="Q37">
            <v>16064</v>
          </cell>
          <cell r="R37">
            <v>1928</v>
          </cell>
          <cell r="S37">
            <v>43922</v>
          </cell>
          <cell r="T37">
            <v>27797</v>
          </cell>
          <cell r="U37">
            <v>590</v>
          </cell>
          <cell r="V37">
            <v>1338</v>
          </cell>
          <cell r="W37" t="str">
            <v>Male</v>
          </cell>
          <cell r="X37">
            <v>2016120666</v>
          </cell>
          <cell r="Y37">
            <v>24096</v>
          </cell>
          <cell r="Z37">
            <v>24096</v>
          </cell>
          <cell r="AA37">
            <v>181</v>
          </cell>
          <cell r="AB37">
            <v>24096</v>
          </cell>
          <cell r="AC37">
            <v>0</v>
          </cell>
        </row>
        <row r="38">
          <cell r="G38" t="str">
            <v>DL02236</v>
          </cell>
          <cell r="H38" t="str">
            <v xml:space="preserve">ANOOP SINGH  </v>
          </cell>
          <cell r="I38" t="str">
            <v>OMVEER SINGH</v>
          </cell>
          <cell r="J38" t="str">
            <v xml:space="preserve"> SECURITY GUARD</v>
          </cell>
          <cell r="L38" t="str">
            <v>101220362002</v>
          </cell>
          <cell r="M38">
            <v>21</v>
          </cell>
          <cell r="N38">
            <v>7</v>
          </cell>
          <cell r="O38">
            <v>0</v>
          </cell>
          <cell r="P38">
            <v>14055.93</v>
          </cell>
          <cell r="Q38">
            <v>14056</v>
          </cell>
          <cell r="R38">
            <v>1687</v>
          </cell>
          <cell r="S38">
            <v>43922</v>
          </cell>
          <cell r="T38">
            <v>33550</v>
          </cell>
          <cell r="U38">
            <v>516</v>
          </cell>
          <cell r="V38">
            <v>1171</v>
          </cell>
          <cell r="W38" t="str">
            <v>Male</v>
          </cell>
          <cell r="X38">
            <v>2017972954</v>
          </cell>
          <cell r="Y38">
            <v>21084</v>
          </cell>
          <cell r="Z38">
            <v>21084</v>
          </cell>
          <cell r="AA38">
            <v>159</v>
          </cell>
          <cell r="AB38">
            <v>21084</v>
          </cell>
          <cell r="AC38">
            <v>0</v>
          </cell>
        </row>
        <row r="39">
          <cell r="G39" t="str">
            <v>DL02238</v>
          </cell>
          <cell r="H39" t="str">
            <v xml:space="preserve">YOGESH CHOUHAN  </v>
          </cell>
          <cell r="I39" t="str">
            <v>LEELA SINGH</v>
          </cell>
          <cell r="J39" t="str">
            <v xml:space="preserve"> SECURITY GUARD</v>
          </cell>
          <cell r="L39" t="str">
            <v>100757403294</v>
          </cell>
          <cell r="M39">
            <v>23</v>
          </cell>
          <cell r="N39">
            <v>5</v>
          </cell>
          <cell r="O39">
            <v>0</v>
          </cell>
          <cell r="P39">
            <v>15394.59</v>
          </cell>
          <cell r="Q39">
            <v>15395</v>
          </cell>
          <cell r="R39">
            <v>1847</v>
          </cell>
          <cell r="S39">
            <v>43922</v>
          </cell>
          <cell r="T39">
            <v>35612</v>
          </cell>
          <cell r="U39">
            <v>565</v>
          </cell>
          <cell r="V39">
            <v>1282</v>
          </cell>
          <cell r="W39" t="str">
            <v>Male</v>
          </cell>
          <cell r="X39">
            <v>2017972965</v>
          </cell>
          <cell r="Y39">
            <v>23092</v>
          </cell>
          <cell r="Z39">
            <v>23092</v>
          </cell>
          <cell r="AA39">
            <v>174</v>
          </cell>
          <cell r="AB39">
            <v>23092</v>
          </cell>
          <cell r="AC39">
            <v>0</v>
          </cell>
        </row>
        <row r="40">
          <cell r="G40" t="str">
            <v>DL02240</v>
          </cell>
          <cell r="H40" t="str">
            <v xml:space="preserve">CHHATRA SINGH  </v>
          </cell>
          <cell r="I40" t="str">
            <v>MADHO SINGH</v>
          </cell>
          <cell r="J40" t="str">
            <v xml:space="preserve"> SECURITY GUARD</v>
          </cell>
          <cell r="L40" t="str">
            <v>100543921893</v>
          </cell>
          <cell r="M40">
            <v>24</v>
          </cell>
          <cell r="N40">
            <v>4</v>
          </cell>
          <cell r="O40">
            <v>0</v>
          </cell>
          <cell r="P40">
            <v>16063.92</v>
          </cell>
          <cell r="Q40">
            <v>16064</v>
          </cell>
          <cell r="R40">
            <v>1928</v>
          </cell>
          <cell r="S40">
            <v>43922</v>
          </cell>
          <cell r="T40">
            <v>32204</v>
          </cell>
          <cell r="U40">
            <v>590</v>
          </cell>
          <cell r="V40">
            <v>1338</v>
          </cell>
          <cell r="W40" t="str">
            <v>Male</v>
          </cell>
          <cell r="X40">
            <v>2017973013</v>
          </cell>
          <cell r="Y40">
            <v>24096</v>
          </cell>
          <cell r="Z40">
            <v>24096</v>
          </cell>
          <cell r="AA40">
            <v>181</v>
          </cell>
          <cell r="AB40">
            <v>24096</v>
          </cell>
          <cell r="AC40">
            <v>0</v>
          </cell>
        </row>
        <row r="41">
          <cell r="G41" t="str">
            <v>DL02243</v>
          </cell>
          <cell r="H41" t="str">
            <v xml:space="preserve">VIRENDRA SINGH  </v>
          </cell>
          <cell r="I41" t="str">
            <v>RAGHURAJ SINGH</v>
          </cell>
          <cell r="J41" t="str">
            <v xml:space="preserve"> SECURITY GUARD</v>
          </cell>
          <cell r="L41" t="str">
            <v>101087882353</v>
          </cell>
          <cell r="M41">
            <v>17</v>
          </cell>
          <cell r="N41">
            <v>11</v>
          </cell>
          <cell r="O41">
            <v>0</v>
          </cell>
          <cell r="P41">
            <v>11378.61</v>
          </cell>
          <cell r="Q41">
            <v>11379</v>
          </cell>
          <cell r="R41">
            <v>1365</v>
          </cell>
          <cell r="S41">
            <v>43922</v>
          </cell>
          <cell r="T41">
            <v>28126</v>
          </cell>
          <cell r="U41">
            <v>417</v>
          </cell>
          <cell r="V41">
            <v>948</v>
          </cell>
          <cell r="W41" t="str">
            <v>Male</v>
          </cell>
          <cell r="X41">
            <v>2017973034</v>
          </cell>
          <cell r="Y41">
            <v>17068</v>
          </cell>
          <cell r="Z41">
            <v>17068</v>
          </cell>
          <cell r="AA41">
            <v>129</v>
          </cell>
          <cell r="AB41">
            <v>17068</v>
          </cell>
          <cell r="AC41">
            <v>0</v>
          </cell>
        </row>
        <row r="42">
          <cell r="G42" t="str">
            <v>DL02262</v>
          </cell>
          <cell r="H42" t="str">
            <v xml:space="preserve">AJIT KUMAR  </v>
          </cell>
          <cell r="I42" t="str">
            <v>MITHLESH SINGH</v>
          </cell>
          <cell r="J42" t="str">
            <v xml:space="preserve"> SECURITY GUARD</v>
          </cell>
          <cell r="L42" t="str">
            <v>101268802150</v>
          </cell>
          <cell r="M42">
            <v>24</v>
          </cell>
          <cell r="N42">
            <v>4</v>
          </cell>
          <cell r="O42">
            <v>0</v>
          </cell>
          <cell r="P42">
            <v>16063.92</v>
          </cell>
          <cell r="Q42">
            <v>16064</v>
          </cell>
          <cell r="R42">
            <v>1928</v>
          </cell>
          <cell r="S42">
            <v>43999</v>
          </cell>
          <cell r="T42">
            <v>32147</v>
          </cell>
          <cell r="U42">
            <v>590</v>
          </cell>
          <cell r="V42">
            <v>1338</v>
          </cell>
          <cell r="W42" t="str">
            <v>Male</v>
          </cell>
          <cell r="X42">
            <v>2018007243</v>
          </cell>
          <cell r="Y42">
            <v>24096</v>
          </cell>
          <cell r="Z42">
            <v>24096</v>
          </cell>
          <cell r="AA42">
            <v>181</v>
          </cell>
          <cell r="AB42">
            <v>24096</v>
          </cell>
          <cell r="AC42">
            <v>0</v>
          </cell>
        </row>
        <row r="43">
          <cell r="G43" t="str">
            <v>DL02297</v>
          </cell>
          <cell r="H43" t="str">
            <v>MANOJ KUMAR YADAV</v>
          </cell>
          <cell r="J43" t="str">
            <v xml:space="preserve"> SECURITY GUARD</v>
          </cell>
          <cell r="L43" t="str">
            <v>101298202522</v>
          </cell>
          <cell r="M43">
            <v>24</v>
          </cell>
          <cell r="N43">
            <v>4</v>
          </cell>
          <cell r="O43">
            <v>0</v>
          </cell>
          <cell r="P43">
            <v>16063.92</v>
          </cell>
          <cell r="Q43">
            <v>16064</v>
          </cell>
          <cell r="R43">
            <v>1928</v>
          </cell>
          <cell r="S43">
            <v>44072</v>
          </cell>
          <cell r="T43">
            <v>32174</v>
          </cell>
          <cell r="U43">
            <v>590</v>
          </cell>
          <cell r="V43">
            <v>1338</v>
          </cell>
          <cell r="W43" t="str">
            <v>Male</v>
          </cell>
          <cell r="X43">
            <v>2014573140</v>
          </cell>
          <cell r="Y43">
            <v>24096</v>
          </cell>
          <cell r="Z43">
            <v>24096</v>
          </cell>
          <cell r="AA43">
            <v>181</v>
          </cell>
          <cell r="AB43">
            <v>24096</v>
          </cell>
          <cell r="AC43">
            <v>0</v>
          </cell>
        </row>
        <row r="44">
          <cell r="G44">
            <v>52520</v>
          </cell>
          <cell r="H44" t="str">
            <v xml:space="preserve">KAMLESH SINGH  </v>
          </cell>
          <cell r="I44" t="str">
            <v>LT RAM ADNYA SINGH</v>
          </cell>
          <cell r="J44" t="str">
            <v xml:space="preserve"> SECURITY SUPERVISOR</v>
          </cell>
          <cell r="K44" t="str">
            <v>DL/11810/63322</v>
          </cell>
          <cell r="L44" t="str">
            <v>100837925656</v>
          </cell>
          <cell r="M44">
            <v>28</v>
          </cell>
          <cell r="N44">
            <v>0</v>
          </cell>
          <cell r="O44">
            <v>0</v>
          </cell>
          <cell r="P44">
            <v>4000</v>
          </cell>
          <cell r="Q44">
            <v>4000</v>
          </cell>
          <cell r="R44">
            <v>480</v>
          </cell>
          <cell r="S44">
            <v>42108</v>
          </cell>
          <cell r="T44">
            <v>30441</v>
          </cell>
          <cell r="U44">
            <v>147</v>
          </cell>
          <cell r="V44">
            <v>333</v>
          </cell>
          <cell r="W44" t="str">
            <v>Male</v>
          </cell>
          <cell r="X44">
            <v>2015761267</v>
          </cell>
          <cell r="Y44">
            <v>5200</v>
          </cell>
          <cell r="Z44">
            <v>5200</v>
          </cell>
          <cell r="AA44">
            <v>39</v>
          </cell>
          <cell r="AB44">
            <v>6000</v>
          </cell>
          <cell r="AC44">
            <v>0</v>
          </cell>
        </row>
        <row r="45">
          <cell r="G45">
            <v>62202</v>
          </cell>
          <cell r="H45" t="str">
            <v xml:space="preserve">AJAY KUMAR SINGH  </v>
          </cell>
          <cell r="I45" t="str">
            <v>LATE ASHOK KUMAR SINGH</v>
          </cell>
          <cell r="J45" t="str">
            <v xml:space="preserve"> SECURITY GUARD</v>
          </cell>
          <cell r="K45" t="str">
            <v>DL/11810/70324</v>
          </cell>
          <cell r="L45" t="str">
            <v>100957634162</v>
          </cell>
          <cell r="M45">
            <v>28</v>
          </cell>
          <cell r="N45">
            <v>0</v>
          </cell>
          <cell r="O45">
            <v>0</v>
          </cell>
          <cell r="P45">
            <v>6732</v>
          </cell>
          <cell r="Q45">
            <v>6732</v>
          </cell>
          <cell r="R45">
            <v>808</v>
          </cell>
          <cell r="S45">
            <v>42906</v>
          </cell>
          <cell r="T45">
            <v>30317</v>
          </cell>
          <cell r="U45">
            <v>247</v>
          </cell>
          <cell r="V45">
            <v>561</v>
          </cell>
          <cell r="W45" t="str">
            <v>Male</v>
          </cell>
          <cell r="X45">
            <v>2016490407</v>
          </cell>
          <cell r="Y45">
            <v>11560</v>
          </cell>
          <cell r="Z45">
            <v>11560</v>
          </cell>
          <cell r="AA45">
            <v>87</v>
          </cell>
          <cell r="AB45">
            <v>11590</v>
          </cell>
          <cell r="AC45">
            <v>0</v>
          </cell>
        </row>
        <row r="46">
          <cell r="G46">
            <v>65590</v>
          </cell>
          <cell r="H46" t="str">
            <v xml:space="preserve">AKHILESH KUMAR PANDE  </v>
          </cell>
          <cell r="I46" t="str">
            <v>LATE SHIV MANGAL PANDEY</v>
          </cell>
          <cell r="J46" t="str">
            <v xml:space="preserve"> SECURITY GUARD</v>
          </cell>
          <cell r="L46" t="str">
            <v>101380961654</v>
          </cell>
          <cell r="M46">
            <v>28</v>
          </cell>
          <cell r="N46">
            <v>0</v>
          </cell>
          <cell r="O46">
            <v>0</v>
          </cell>
          <cell r="P46">
            <v>6732</v>
          </cell>
          <cell r="Q46">
            <v>6732</v>
          </cell>
          <cell r="R46">
            <v>808</v>
          </cell>
          <cell r="S46">
            <v>43190</v>
          </cell>
          <cell r="T46">
            <v>23377</v>
          </cell>
          <cell r="U46">
            <v>247</v>
          </cell>
          <cell r="V46">
            <v>561</v>
          </cell>
          <cell r="W46" t="str">
            <v>Male</v>
          </cell>
          <cell r="X46">
            <v>2017173236</v>
          </cell>
          <cell r="Y46">
            <v>11560</v>
          </cell>
          <cell r="Z46">
            <v>11560</v>
          </cell>
          <cell r="AA46">
            <v>87</v>
          </cell>
          <cell r="AB46">
            <v>11590</v>
          </cell>
          <cell r="AC46">
            <v>0</v>
          </cell>
        </row>
        <row r="47">
          <cell r="G47">
            <v>47292</v>
          </cell>
          <cell r="H47" t="str">
            <v xml:space="preserve">SATISH KUMAR RAI  </v>
          </cell>
          <cell r="I47" t="str">
            <v>LATE JITENDER RAI</v>
          </cell>
          <cell r="J47" t="str">
            <v xml:space="preserve"> SECURITY SUPERVISOR</v>
          </cell>
          <cell r="K47" t="str">
            <v>DL/11810/50146</v>
          </cell>
          <cell r="L47" t="str">
            <v>100341361978</v>
          </cell>
          <cell r="M47">
            <v>28</v>
          </cell>
          <cell r="N47">
            <v>0</v>
          </cell>
          <cell r="O47">
            <v>0</v>
          </cell>
          <cell r="P47">
            <v>17991</v>
          </cell>
          <cell r="Q47">
            <v>17991</v>
          </cell>
          <cell r="R47">
            <v>2159</v>
          </cell>
          <cell r="S47">
            <v>40868</v>
          </cell>
          <cell r="T47">
            <v>32509</v>
          </cell>
          <cell r="U47">
            <v>660</v>
          </cell>
          <cell r="V47">
            <v>1499</v>
          </cell>
          <cell r="W47" t="str">
            <v>Male</v>
          </cell>
          <cell r="X47">
            <v>2014285296</v>
          </cell>
          <cell r="Y47">
            <v>26987</v>
          </cell>
          <cell r="Z47">
            <v>26987</v>
          </cell>
          <cell r="AA47">
            <v>203</v>
          </cell>
          <cell r="AB47">
            <v>27820</v>
          </cell>
          <cell r="AC47">
            <v>0</v>
          </cell>
        </row>
        <row r="48">
          <cell r="G48" t="str">
            <v>DL02001</v>
          </cell>
          <cell r="H48" t="str">
            <v>PURUSHOTTAM KUMAR CHOUDHARY</v>
          </cell>
          <cell r="I48" t="str">
            <v>UPENDRA NARAYAN CHOUDARY</v>
          </cell>
          <cell r="J48" t="str">
            <v xml:space="preserve"> SECURITY SUPERVISOR</v>
          </cell>
          <cell r="L48" t="str">
            <v>101064868208</v>
          </cell>
          <cell r="M48">
            <v>28</v>
          </cell>
          <cell r="N48">
            <v>0</v>
          </cell>
          <cell r="O48">
            <v>0</v>
          </cell>
          <cell r="P48">
            <v>17991</v>
          </cell>
          <cell r="Q48">
            <v>17991</v>
          </cell>
          <cell r="R48">
            <v>2159</v>
          </cell>
          <cell r="S48">
            <v>43727</v>
          </cell>
          <cell r="T48">
            <v>26118</v>
          </cell>
          <cell r="U48">
            <v>660</v>
          </cell>
          <cell r="V48">
            <v>1499</v>
          </cell>
          <cell r="W48" t="str">
            <v>Male</v>
          </cell>
          <cell r="Y48">
            <v>26987</v>
          </cell>
          <cell r="Z48">
            <v>26987</v>
          </cell>
          <cell r="AA48">
            <v>203</v>
          </cell>
          <cell r="AB48">
            <v>27820</v>
          </cell>
          <cell r="AC48">
            <v>0</v>
          </cell>
        </row>
        <row r="49">
          <cell r="G49">
            <v>31260</v>
          </cell>
          <cell r="H49" t="str">
            <v xml:space="preserve">MANOJ KUMAR  </v>
          </cell>
          <cell r="J49" t="str">
            <v xml:space="preserve"> SECURITY GUARD</v>
          </cell>
          <cell r="K49" t="str">
            <v>DL/11810/11472</v>
          </cell>
          <cell r="L49" t="str">
            <v>100221436239</v>
          </cell>
          <cell r="M49">
            <v>6</v>
          </cell>
          <cell r="N49">
            <v>22</v>
          </cell>
          <cell r="O49">
            <v>0</v>
          </cell>
          <cell r="P49">
            <v>3180.43</v>
          </cell>
          <cell r="Q49">
            <v>3180</v>
          </cell>
          <cell r="R49">
            <v>382</v>
          </cell>
          <cell r="S49">
            <v>36495</v>
          </cell>
          <cell r="U49">
            <v>117</v>
          </cell>
          <cell r="V49">
            <v>265</v>
          </cell>
          <cell r="W49" t="str">
            <v>Male</v>
          </cell>
          <cell r="X49">
            <v>2015987479</v>
          </cell>
          <cell r="Y49">
            <v>4770.6400000000003</v>
          </cell>
          <cell r="Z49">
            <v>4771</v>
          </cell>
          <cell r="AA49">
            <v>36</v>
          </cell>
          <cell r="AB49">
            <v>4595</v>
          </cell>
          <cell r="AC49">
            <v>0</v>
          </cell>
        </row>
        <row r="50">
          <cell r="G50" t="str">
            <v>DL01774</v>
          </cell>
          <cell r="H50" t="str">
            <v>KAPTAN  SINGH</v>
          </cell>
          <cell r="I50" t="str">
            <v>BHEEM SINGH</v>
          </cell>
          <cell r="J50" t="str">
            <v xml:space="preserve"> SECURITY GUARD</v>
          </cell>
          <cell r="L50" t="str">
            <v>101161784679</v>
          </cell>
          <cell r="M50">
            <v>20</v>
          </cell>
          <cell r="N50">
            <v>8</v>
          </cell>
          <cell r="O50">
            <v>0</v>
          </cell>
          <cell r="P50">
            <v>10601.43</v>
          </cell>
          <cell r="Q50">
            <v>10601</v>
          </cell>
          <cell r="R50">
            <v>1272</v>
          </cell>
          <cell r="S50">
            <v>43577</v>
          </cell>
          <cell r="T50">
            <v>35667</v>
          </cell>
          <cell r="U50">
            <v>389</v>
          </cell>
          <cell r="V50">
            <v>883</v>
          </cell>
          <cell r="W50" t="str">
            <v>Male</v>
          </cell>
          <cell r="Y50">
            <v>15902.14</v>
          </cell>
          <cell r="Z50">
            <v>15902</v>
          </cell>
          <cell r="AA50">
            <v>120</v>
          </cell>
          <cell r="AB50">
            <v>15316</v>
          </cell>
          <cell r="AC50">
            <v>0</v>
          </cell>
        </row>
        <row r="51">
          <cell r="G51">
            <v>65256</v>
          </cell>
          <cell r="H51" t="str">
            <v xml:space="preserve">MANISH KUMAR SINGH  </v>
          </cell>
          <cell r="I51" t="str">
            <v>LATE RAMUDAGAR SINGH</v>
          </cell>
          <cell r="J51" t="str">
            <v xml:space="preserve"> SECURITY GUARD</v>
          </cell>
          <cell r="L51" t="str">
            <v>101279144465</v>
          </cell>
          <cell r="M51">
            <v>28</v>
          </cell>
          <cell r="N51">
            <v>0</v>
          </cell>
          <cell r="O51">
            <v>0</v>
          </cell>
          <cell r="P51">
            <v>14842</v>
          </cell>
          <cell r="Q51">
            <v>14842</v>
          </cell>
          <cell r="R51">
            <v>1781</v>
          </cell>
          <cell r="S51">
            <v>43175</v>
          </cell>
          <cell r="T51">
            <v>32143</v>
          </cell>
          <cell r="U51">
            <v>545</v>
          </cell>
          <cell r="V51">
            <v>1236</v>
          </cell>
          <cell r="W51" t="str">
            <v>Male</v>
          </cell>
          <cell r="X51">
            <v>2017100044</v>
          </cell>
          <cell r="Y51">
            <v>22263</v>
          </cell>
          <cell r="Z51">
            <v>22263</v>
          </cell>
          <cell r="AA51">
            <v>167</v>
          </cell>
          <cell r="AB51">
            <v>21442</v>
          </cell>
          <cell r="AC51">
            <v>0</v>
          </cell>
        </row>
        <row r="52">
          <cell r="G52" t="str">
            <v>DL02288</v>
          </cell>
          <cell r="H52" t="str">
            <v xml:space="preserve">CHANDAN KUMAR  </v>
          </cell>
          <cell r="J52" t="str">
            <v xml:space="preserve"> SECURITY GUARD</v>
          </cell>
          <cell r="L52" t="str">
            <v>100783237622</v>
          </cell>
          <cell r="M52">
            <v>28</v>
          </cell>
          <cell r="N52">
            <v>0</v>
          </cell>
          <cell r="O52">
            <v>0</v>
          </cell>
          <cell r="P52">
            <v>14842</v>
          </cell>
          <cell r="Q52">
            <v>14842</v>
          </cell>
          <cell r="R52">
            <v>1781</v>
          </cell>
          <cell r="S52">
            <v>44044</v>
          </cell>
          <cell r="T52">
            <v>32805</v>
          </cell>
          <cell r="U52">
            <v>545</v>
          </cell>
          <cell r="V52">
            <v>1236</v>
          </cell>
          <cell r="W52" t="str">
            <v>Male</v>
          </cell>
          <cell r="X52">
            <v>2016172025</v>
          </cell>
          <cell r="Y52">
            <v>22263</v>
          </cell>
          <cell r="Z52">
            <v>22263</v>
          </cell>
          <cell r="AA52">
            <v>167</v>
          </cell>
          <cell r="AB52">
            <v>21442</v>
          </cell>
          <cell r="AC52">
            <v>0</v>
          </cell>
        </row>
        <row r="53">
          <cell r="G53" t="str">
            <v>DL01993</v>
          </cell>
          <cell r="H53" t="str">
            <v>RANJEET KUMAR SINGH</v>
          </cell>
          <cell r="I53" t="str">
            <v>SURENDER SINGH</v>
          </cell>
          <cell r="J53" t="str">
            <v xml:space="preserve"> SECURITY GUARD</v>
          </cell>
          <cell r="L53" t="str">
            <v>101291221698</v>
          </cell>
          <cell r="M53">
            <v>28</v>
          </cell>
          <cell r="N53">
            <v>0</v>
          </cell>
          <cell r="O53">
            <v>0</v>
          </cell>
          <cell r="P53">
            <v>14842</v>
          </cell>
          <cell r="Q53">
            <v>14842</v>
          </cell>
          <cell r="R53">
            <v>1781</v>
          </cell>
          <cell r="S53">
            <v>43724</v>
          </cell>
          <cell r="T53">
            <v>30007</v>
          </cell>
          <cell r="U53">
            <v>545</v>
          </cell>
          <cell r="V53">
            <v>1236</v>
          </cell>
          <cell r="W53" t="str">
            <v>Male</v>
          </cell>
          <cell r="Y53">
            <v>22263</v>
          </cell>
          <cell r="Z53">
            <v>22263</v>
          </cell>
          <cell r="AA53">
            <v>168</v>
          </cell>
          <cell r="AB53">
            <v>21442</v>
          </cell>
          <cell r="AC53">
            <v>0</v>
          </cell>
        </row>
        <row r="54">
          <cell r="G54">
            <v>36628</v>
          </cell>
          <cell r="H54" t="str">
            <v xml:space="preserve">BHOLA SINGH  </v>
          </cell>
          <cell r="J54" t="str">
            <v xml:space="preserve"> SECURITY GUARD</v>
          </cell>
          <cell r="K54" t="str">
            <v>DL/11810/23281</v>
          </cell>
          <cell r="L54" t="str">
            <v>100112764209</v>
          </cell>
          <cell r="M54">
            <v>28</v>
          </cell>
          <cell r="N54">
            <v>0</v>
          </cell>
          <cell r="O54">
            <v>0.5</v>
          </cell>
          <cell r="P54">
            <v>14842</v>
          </cell>
          <cell r="Q54">
            <v>14842</v>
          </cell>
          <cell r="R54">
            <v>1781</v>
          </cell>
          <cell r="S54">
            <v>38275</v>
          </cell>
          <cell r="U54">
            <v>545</v>
          </cell>
          <cell r="V54">
            <v>1236</v>
          </cell>
          <cell r="W54" t="str">
            <v>Male</v>
          </cell>
          <cell r="X54">
            <v>2006400178</v>
          </cell>
          <cell r="Y54">
            <v>22957.43</v>
          </cell>
          <cell r="Z54">
            <v>22957</v>
          </cell>
          <cell r="AA54">
            <v>173</v>
          </cell>
          <cell r="AB54">
            <v>22137</v>
          </cell>
          <cell r="AC54">
            <v>694.43</v>
          </cell>
        </row>
        <row r="55">
          <cell r="G55" t="str">
            <v>DL02493</v>
          </cell>
          <cell r="H55" t="str">
            <v>RADHA RAMAN KUMAR</v>
          </cell>
          <cell r="I55" t="str">
            <v>ARUN KUMAR</v>
          </cell>
          <cell r="J55" t="str">
            <v xml:space="preserve"> SECURITY GUARD</v>
          </cell>
          <cell r="L55" t="str">
            <v xml:space="preserve">101731402599 </v>
          </cell>
          <cell r="M55">
            <v>27</v>
          </cell>
          <cell r="N55">
            <v>1</v>
          </cell>
          <cell r="O55">
            <v>0</v>
          </cell>
          <cell r="P55">
            <v>14311.92</v>
          </cell>
          <cell r="Q55">
            <v>14312</v>
          </cell>
          <cell r="R55">
            <v>1717</v>
          </cell>
          <cell r="S55">
            <v>44372</v>
          </cell>
          <cell r="T55">
            <v>37622</v>
          </cell>
          <cell r="U55">
            <v>526</v>
          </cell>
          <cell r="V55">
            <v>1191</v>
          </cell>
          <cell r="W55" t="str">
            <v>Male</v>
          </cell>
          <cell r="Y55">
            <v>21467.89</v>
          </cell>
          <cell r="Z55">
            <v>21468</v>
          </cell>
          <cell r="AA55">
            <v>162</v>
          </cell>
          <cell r="AB55">
            <v>20676</v>
          </cell>
          <cell r="AC55">
            <v>0</v>
          </cell>
        </row>
        <row r="56">
          <cell r="G56">
            <v>72476</v>
          </cell>
          <cell r="H56" t="str">
            <v>VINOD KUMAR THAKUR</v>
          </cell>
          <cell r="I56" t="str">
            <v>MANOHAR THAKUR</v>
          </cell>
          <cell r="J56" t="str">
            <v xml:space="preserve"> SECURITY GUARD</v>
          </cell>
          <cell r="L56" t="str">
            <v>101399252294</v>
          </cell>
          <cell r="M56">
            <v>28</v>
          </cell>
          <cell r="N56">
            <v>0</v>
          </cell>
          <cell r="O56">
            <v>0.5</v>
          </cell>
          <cell r="P56">
            <v>14842</v>
          </cell>
          <cell r="Q56">
            <v>14842</v>
          </cell>
          <cell r="R56">
            <v>1781</v>
          </cell>
          <cell r="S56">
            <v>43451</v>
          </cell>
          <cell r="T56">
            <v>27760</v>
          </cell>
          <cell r="U56">
            <v>545</v>
          </cell>
          <cell r="V56">
            <v>1236</v>
          </cell>
          <cell r="W56" t="str">
            <v>Male</v>
          </cell>
          <cell r="X56">
            <v>2017460129</v>
          </cell>
          <cell r="Y56">
            <v>22957.43</v>
          </cell>
          <cell r="Z56">
            <v>22957</v>
          </cell>
          <cell r="AA56">
            <v>173</v>
          </cell>
          <cell r="AB56">
            <v>22137</v>
          </cell>
          <cell r="AC56">
            <v>694.43</v>
          </cell>
        </row>
        <row r="57">
          <cell r="G57" t="str">
            <v>DL01975</v>
          </cell>
          <cell r="H57" t="str">
            <v>RAJ KUMAR MISHRA</v>
          </cell>
          <cell r="I57" t="str">
            <v>JEEVKANT MISHRA</v>
          </cell>
          <cell r="J57" t="str">
            <v xml:space="preserve"> SECURITY GUARD</v>
          </cell>
          <cell r="L57" t="str">
            <v>101000973608</v>
          </cell>
          <cell r="M57">
            <v>28</v>
          </cell>
          <cell r="N57">
            <v>0</v>
          </cell>
          <cell r="O57">
            <v>0.5</v>
          </cell>
          <cell r="P57">
            <v>14842</v>
          </cell>
          <cell r="Q57">
            <v>14842</v>
          </cell>
          <cell r="R57">
            <v>1781</v>
          </cell>
          <cell r="S57">
            <v>43718</v>
          </cell>
          <cell r="T57">
            <v>31264</v>
          </cell>
          <cell r="U57">
            <v>544</v>
          </cell>
          <cell r="V57">
            <v>1237</v>
          </cell>
          <cell r="W57" t="str">
            <v>Male</v>
          </cell>
          <cell r="Y57">
            <v>22957.43</v>
          </cell>
          <cell r="Z57">
            <v>22957</v>
          </cell>
          <cell r="AA57">
            <v>173</v>
          </cell>
          <cell r="AB57">
            <v>22137</v>
          </cell>
          <cell r="AC57">
            <v>694.43</v>
          </cell>
        </row>
        <row r="58">
          <cell r="G58" t="str">
            <v>DL02385</v>
          </cell>
          <cell r="H58" t="str">
            <v xml:space="preserve">RAJKUMAR  </v>
          </cell>
          <cell r="I58" t="str">
            <v>RAMKUMAR</v>
          </cell>
          <cell r="J58" t="str">
            <v xml:space="preserve"> SECURITY GUARD - 12 HRS</v>
          </cell>
          <cell r="L58" t="str">
            <v>100292122383</v>
          </cell>
          <cell r="M58">
            <v>18</v>
          </cell>
          <cell r="N58">
            <v>10</v>
          </cell>
          <cell r="O58">
            <v>0</v>
          </cell>
          <cell r="P58">
            <v>6804</v>
          </cell>
          <cell r="Q58">
            <v>6804</v>
          </cell>
          <cell r="R58">
            <v>816</v>
          </cell>
          <cell r="S58">
            <v>44144</v>
          </cell>
          <cell r="T58">
            <v>24176</v>
          </cell>
          <cell r="U58">
            <v>250</v>
          </cell>
          <cell r="V58">
            <v>566</v>
          </cell>
          <cell r="W58" t="str">
            <v>Male</v>
          </cell>
          <cell r="X58">
            <v>2006334560</v>
          </cell>
          <cell r="Y58">
            <v>10242</v>
          </cell>
          <cell r="Z58">
            <v>10242</v>
          </cell>
          <cell r="AA58">
            <v>77</v>
          </cell>
          <cell r="AB58">
            <v>10885</v>
          </cell>
          <cell r="AC58">
            <v>0</v>
          </cell>
        </row>
        <row r="59">
          <cell r="G59" t="str">
            <v>DL02619</v>
          </cell>
          <cell r="H59" t="str">
            <v xml:space="preserve">RAJ BIR SINGH  </v>
          </cell>
          <cell r="I59" t="str">
            <v>RAM JIWAN</v>
          </cell>
          <cell r="J59" t="str">
            <v xml:space="preserve"> SECURITY GUARD - 12 HRS</v>
          </cell>
          <cell r="L59" t="str">
            <v>101308606686 </v>
          </cell>
          <cell r="M59">
            <v>25</v>
          </cell>
          <cell r="N59">
            <v>3</v>
          </cell>
          <cell r="O59">
            <v>0</v>
          </cell>
          <cell r="P59">
            <v>9095.43</v>
          </cell>
          <cell r="Q59">
            <v>9095</v>
          </cell>
          <cell r="R59">
            <v>1092</v>
          </cell>
          <cell r="S59">
            <v>44560</v>
          </cell>
          <cell r="T59">
            <v>24930</v>
          </cell>
          <cell r="U59">
            <v>334</v>
          </cell>
          <cell r="V59">
            <v>758</v>
          </cell>
          <cell r="W59" t="str">
            <v>Male</v>
          </cell>
          <cell r="Y59">
            <v>10623.43</v>
          </cell>
          <cell r="Z59">
            <v>10623</v>
          </cell>
          <cell r="AA59">
            <v>81</v>
          </cell>
          <cell r="AB59">
            <v>14456</v>
          </cell>
          <cell r="AC59">
            <v>0</v>
          </cell>
        </row>
        <row r="60">
          <cell r="G60">
            <v>47926</v>
          </cell>
          <cell r="H60" t="str">
            <v xml:space="preserve">ROOP KISHORE  </v>
          </cell>
          <cell r="I60" t="str">
            <v>JAGANNATH PRASAD</v>
          </cell>
          <cell r="J60" t="str">
            <v xml:space="preserve"> SECURITY GUARD</v>
          </cell>
          <cell r="K60" t="str">
            <v>DL/11810/52404</v>
          </cell>
          <cell r="L60" t="str">
            <v>100315464131</v>
          </cell>
          <cell r="M60">
            <v>28</v>
          </cell>
          <cell r="N60">
            <v>0</v>
          </cell>
          <cell r="O60">
            <v>0</v>
          </cell>
          <cell r="P60">
            <v>3000</v>
          </cell>
          <cell r="Q60">
            <v>3000</v>
          </cell>
          <cell r="R60">
            <v>360</v>
          </cell>
          <cell r="S60">
            <v>41148</v>
          </cell>
          <cell r="T60">
            <v>21535</v>
          </cell>
          <cell r="U60">
            <v>110</v>
          </cell>
          <cell r="V60">
            <v>250</v>
          </cell>
          <cell r="W60" t="str">
            <v>Male</v>
          </cell>
          <cell r="X60">
            <v>2014627186</v>
          </cell>
          <cell r="Y60">
            <v>4000</v>
          </cell>
          <cell r="Z60">
            <v>4000</v>
          </cell>
          <cell r="AA60">
            <v>30</v>
          </cell>
          <cell r="AB60">
            <v>6675</v>
          </cell>
          <cell r="AC60">
            <v>0</v>
          </cell>
        </row>
        <row r="61">
          <cell r="G61">
            <v>44938</v>
          </cell>
          <cell r="H61" t="str">
            <v xml:space="preserve">SHARWAN KUMAR TIWARI  </v>
          </cell>
          <cell r="I61" t="str">
            <v>SH.LAL KISHUN TIWARI</v>
          </cell>
          <cell r="J61" t="str">
            <v xml:space="preserve"> SECURITY GUARD</v>
          </cell>
          <cell r="K61" t="str">
            <v>DL/11810/43049</v>
          </cell>
          <cell r="L61" t="str">
            <v>100348907458</v>
          </cell>
          <cell r="M61">
            <v>28</v>
          </cell>
          <cell r="N61">
            <v>0</v>
          </cell>
          <cell r="O61">
            <v>0</v>
          </cell>
          <cell r="P61">
            <v>3000</v>
          </cell>
          <cell r="Q61">
            <v>3000</v>
          </cell>
          <cell r="R61">
            <v>360</v>
          </cell>
          <cell r="S61">
            <v>40210</v>
          </cell>
          <cell r="T61">
            <v>28867</v>
          </cell>
          <cell r="U61">
            <v>110</v>
          </cell>
          <cell r="V61">
            <v>250</v>
          </cell>
          <cell r="W61" t="str">
            <v>Male</v>
          </cell>
          <cell r="X61">
            <v>2013461414</v>
          </cell>
          <cell r="Y61">
            <v>4000</v>
          </cell>
          <cell r="Z61">
            <v>4000</v>
          </cell>
          <cell r="AA61">
            <v>30</v>
          </cell>
          <cell r="AB61">
            <v>6675</v>
          </cell>
          <cell r="AC61">
            <v>0</v>
          </cell>
        </row>
        <row r="62">
          <cell r="G62">
            <v>63544</v>
          </cell>
          <cell r="H62" t="str">
            <v xml:space="preserve">SIYARAM GUPTA  </v>
          </cell>
          <cell r="I62" t="str">
            <v>BABU LAL</v>
          </cell>
          <cell r="J62" t="str">
            <v xml:space="preserve"> SECURITY GUARD</v>
          </cell>
          <cell r="L62" t="str">
            <v>100357673681</v>
          </cell>
          <cell r="M62">
            <v>28</v>
          </cell>
          <cell r="N62">
            <v>0</v>
          </cell>
          <cell r="O62">
            <v>0</v>
          </cell>
          <cell r="P62">
            <v>3000</v>
          </cell>
          <cell r="Q62">
            <v>3000</v>
          </cell>
          <cell r="R62">
            <v>360</v>
          </cell>
          <cell r="S62">
            <v>43038</v>
          </cell>
          <cell r="T62">
            <v>23167</v>
          </cell>
          <cell r="U62">
            <v>110</v>
          </cell>
          <cell r="V62">
            <v>250</v>
          </cell>
          <cell r="W62" t="str">
            <v>Male</v>
          </cell>
          <cell r="X62">
            <v>2016922890</v>
          </cell>
          <cell r="Y62">
            <v>4000</v>
          </cell>
          <cell r="Z62">
            <v>4000</v>
          </cell>
          <cell r="AA62">
            <v>30</v>
          </cell>
          <cell r="AB62">
            <v>6675</v>
          </cell>
          <cell r="AC62">
            <v>0</v>
          </cell>
        </row>
        <row r="63">
          <cell r="G63">
            <v>37477</v>
          </cell>
          <cell r="H63" t="str">
            <v xml:space="preserve">INDRA SEN SINGH  </v>
          </cell>
          <cell r="J63" t="str">
            <v xml:space="preserve"> SECURITY GUARD</v>
          </cell>
          <cell r="K63" t="str">
            <v>DL/11810/24639</v>
          </cell>
          <cell r="L63" t="str">
            <v>100167305468</v>
          </cell>
          <cell r="M63">
            <v>28</v>
          </cell>
          <cell r="N63">
            <v>0</v>
          </cell>
          <cell r="O63">
            <v>0</v>
          </cell>
          <cell r="P63">
            <v>3000</v>
          </cell>
          <cell r="Q63">
            <v>3000</v>
          </cell>
          <cell r="R63">
            <v>360</v>
          </cell>
          <cell r="S63">
            <v>38442</v>
          </cell>
          <cell r="U63">
            <v>110</v>
          </cell>
          <cell r="V63">
            <v>250</v>
          </cell>
          <cell r="W63" t="str">
            <v>Male</v>
          </cell>
          <cell r="X63">
            <v>2006438550</v>
          </cell>
          <cell r="Y63">
            <v>4000</v>
          </cell>
          <cell r="Z63">
            <v>4000</v>
          </cell>
          <cell r="AA63">
            <v>30</v>
          </cell>
          <cell r="AB63">
            <v>6675</v>
          </cell>
          <cell r="AC63">
            <v>0</v>
          </cell>
        </row>
        <row r="64">
          <cell r="G64">
            <v>52520</v>
          </cell>
          <cell r="H64" t="str">
            <v xml:space="preserve">KAMLESH SINGH  </v>
          </cell>
          <cell r="I64" t="str">
            <v>LT RAM ADNYA SINGH</v>
          </cell>
          <cell r="J64" t="str">
            <v xml:space="preserve"> SECURITY GUARD</v>
          </cell>
          <cell r="K64" t="str">
            <v>DL/11810/63322</v>
          </cell>
          <cell r="M64">
            <v>0</v>
          </cell>
          <cell r="O64">
            <v>7.5</v>
          </cell>
          <cell r="P64">
            <v>0</v>
          </cell>
          <cell r="R64">
            <v>0</v>
          </cell>
          <cell r="S64">
            <v>42108</v>
          </cell>
          <cell r="T64">
            <v>30441</v>
          </cell>
          <cell r="U64">
            <v>0</v>
          </cell>
          <cell r="V64">
            <v>0</v>
          </cell>
          <cell r="W64" t="str">
            <v>Male</v>
          </cell>
          <cell r="X64">
            <v>2015761267</v>
          </cell>
          <cell r="Y64">
            <v>7489.62</v>
          </cell>
          <cell r="AA64">
            <v>57</v>
          </cell>
          <cell r="AB64">
            <v>7490</v>
          </cell>
          <cell r="AC64">
            <v>7489.62</v>
          </cell>
        </row>
        <row r="65">
          <cell r="G65">
            <v>73475</v>
          </cell>
          <cell r="H65" t="str">
            <v>BRIJKISHOR - -</v>
          </cell>
          <cell r="I65" t="str">
            <v>TRIVENI RAI</v>
          </cell>
          <cell r="J65" t="str">
            <v xml:space="preserve"> SECURITY GUARD</v>
          </cell>
          <cell r="L65" t="str">
            <v>101419892422</v>
          </cell>
          <cell r="M65">
            <v>28</v>
          </cell>
          <cell r="N65">
            <v>0</v>
          </cell>
          <cell r="O65">
            <v>0</v>
          </cell>
          <cell r="P65">
            <v>3000</v>
          </cell>
          <cell r="Q65">
            <v>3000</v>
          </cell>
          <cell r="R65">
            <v>360</v>
          </cell>
          <cell r="S65">
            <v>43501</v>
          </cell>
          <cell r="T65">
            <v>30803</v>
          </cell>
          <cell r="U65">
            <v>110</v>
          </cell>
          <cell r="V65">
            <v>250</v>
          </cell>
          <cell r="W65" t="str">
            <v>Male</v>
          </cell>
          <cell r="Y65">
            <v>4000</v>
          </cell>
          <cell r="Z65">
            <v>4000</v>
          </cell>
          <cell r="AA65">
            <v>30</v>
          </cell>
          <cell r="AB65">
            <v>6675</v>
          </cell>
          <cell r="AC65">
            <v>0</v>
          </cell>
        </row>
        <row r="66">
          <cell r="G66">
            <v>63210</v>
          </cell>
          <cell r="H66" t="str">
            <v xml:space="preserve">MEGNATH KUMAR  </v>
          </cell>
          <cell r="I66" t="str">
            <v>RAVINDRA PRASAD</v>
          </cell>
          <cell r="J66" t="str">
            <v xml:space="preserve"> SECURITY GUARD</v>
          </cell>
          <cell r="M66">
            <v>4</v>
          </cell>
          <cell r="N66">
            <v>24</v>
          </cell>
          <cell r="O66">
            <v>0</v>
          </cell>
          <cell r="Q66">
            <v>0</v>
          </cell>
          <cell r="R66">
            <v>290</v>
          </cell>
          <cell r="S66">
            <v>43009</v>
          </cell>
          <cell r="T66">
            <v>32742</v>
          </cell>
          <cell r="U66">
            <v>88</v>
          </cell>
          <cell r="V66">
            <v>202</v>
          </cell>
          <cell r="W66" t="str">
            <v>Male</v>
          </cell>
          <cell r="X66">
            <v>2016923070</v>
          </cell>
          <cell r="Y66">
            <v>3508</v>
          </cell>
          <cell r="Z66">
            <v>3508</v>
          </cell>
          <cell r="AA66">
            <v>28</v>
          </cell>
          <cell r="AB66">
            <v>3729</v>
          </cell>
          <cell r="AC66">
            <v>0</v>
          </cell>
        </row>
        <row r="67">
          <cell r="G67">
            <v>47463</v>
          </cell>
          <cell r="H67" t="str">
            <v xml:space="preserve">ALOK KUMAR SINGH  </v>
          </cell>
          <cell r="I67" t="str">
            <v>LATE RAM NARESH SINGH</v>
          </cell>
          <cell r="J67" t="str">
            <v xml:space="preserve"> STATE MANAGER</v>
          </cell>
          <cell r="L67" t="str">
            <v>#N/A</v>
          </cell>
          <cell r="M67">
            <v>28</v>
          </cell>
          <cell r="O67">
            <v>0</v>
          </cell>
          <cell r="P67">
            <v>0</v>
          </cell>
          <cell r="R67">
            <v>0</v>
          </cell>
          <cell r="S67">
            <v>40940</v>
          </cell>
          <cell r="U67">
            <v>0</v>
          </cell>
          <cell r="V67">
            <v>0</v>
          </cell>
          <cell r="W67" t="str">
            <v>Male</v>
          </cell>
          <cell r="X67">
            <v>2016319592</v>
          </cell>
          <cell r="Y67">
            <v>8000</v>
          </cell>
          <cell r="AA67">
            <v>60</v>
          </cell>
          <cell r="AB67">
            <v>32500</v>
          </cell>
          <cell r="AC67">
            <v>0</v>
          </cell>
        </row>
        <row r="68">
          <cell r="G68" t="str">
            <v>DL01815</v>
          </cell>
          <cell r="H68" t="str">
            <v xml:space="preserve">ARVIND KUMAR </v>
          </cell>
          <cell r="I68" t="str">
            <v>RAM SHANKAR</v>
          </cell>
          <cell r="J68" t="str">
            <v xml:space="preserve"> SECURITY GUARD</v>
          </cell>
          <cell r="L68" t="str">
            <v>101470762642</v>
          </cell>
          <cell r="M68">
            <v>24</v>
          </cell>
          <cell r="N68">
            <v>4</v>
          </cell>
          <cell r="O68">
            <v>0</v>
          </cell>
          <cell r="P68">
            <v>14828.31</v>
          </cell>
          <cell r="Q68">
            <v>14828</v>
          </cell>
          <cell r="R68">
            <v>1779</v>
          </cell>
          <cell r="S68">
            <v>43637</v>
          </cell>
          <cell r="T68">
            <v>36326</v>
          </cell>
          <cell r="U68">
            <v>544</v>
          </cell>
          <cell r="V68">
            <v>1235</v>
          </cell>
          <cell r="W68" t="str">
            <v>Male</v>
          </cell>
          <cell r="Y68">
            <v>14828.31</v>
          </cell>
          <cell r="Z68">
            <v>14828</v>
          </cell>
          <cell r="AA68">
            <v>112</v>
          </cell>
          <cell r="AB68">
            <v>14828</v>
          </cell>
          <cell r="AC68">
            <v>0</v>
          </cell>
        </row>
        <row r="69">
          <cell r="G69" t="str">
            <v>DL02347</v>
          </cell>
          <cell r="H69" t="str">
            <v>RAM  SEVAK</v>
          </cell>
          <cell r="J69" t="str">
            <v xml:space="preserve"> SECURITY GUARD</v>
          </cell>
          <cell r="L69" t="str">
            <v>100532864790 </v>
          </cell>
          <cell r="M69">
            <v>6</v>
          </cell>
          <cell r="N69">
            <v>22</v>
          </cell>
          <cell r="O69">
            <v>9</v>
          </cell>
          <cell r="P69">
            <v>3707.08</v>
          </cell>
          <cell r="Q69">
            <v>3707</v>
          </cell>
          <cell r="R69">
            <v>445</v>
          </cell>
          <cell r="S69">
            <v>44093</v>
          </cell>
          <cell r="T69">
            <v>34182</v>
          </cell>
          <cell r="U69">
            <v>136</v>
          </cell>
          <cell r="V69">
            <v>309</v>
          </cell>
          <cell r="W69" t="str">
            <v>Male</v>
          </cell>
          <cell r="X69">
            <v>2016427716</v>
          </cell>
          <cell r="Y69">
            <v>14828.31</v>
          </cell>
          <cell r="Z69">
            <v>14828</v>
          </cell>
          <cell r="AA69">
            <v>112</v>
          </cell>
          <cell r="AB69">
            <v>14828</v>
          </cell>
          <cell r="AC69">
            <v>11121.23</v>
          </cell>
        </row>
        <row r="70">
          <cell r="G70" t="str">
            <v>DL02471</v>
          </cell>
          <cell r="H70" t="str">
            <v xml:space="preserve">SANDIP RANA  </v>
          </cell>
          <cell r="I70" t="str">
            <v>CHITTARANJAN RANA</v>
          </cell>
          <cell r="J70" t="str">
            <v xml:space="preserve"> SECURITY GUARD</v>
          </cell>
          <cell r="L70" t="str">
            <v>101459504433</v>
          </cell>
          <cell r="M70">
            <v>24</v>
          </cell>
          <cell r="N70">
            <v>4</v>
          </cell>
          <cell r="O70">
            <v>0</v>
          </cell>
          <cell r="P70">
            <v>14828.31</v>
          </cell>
          <cell r="Q70">
            <v>14828</v>
          </cell>
          <cell r="R70">
            <v>1779</v>
          </cell>
          <cell r="S70">
            <v>44299</v>
          </cell>
          <cell r="T70">
            <v>33604</v>
          </cell>
          <cell r="U70">
            <v>544</v>
          </cell>
          <cell r="V70">
            <v>1235</v>
          </cell>
          <cell r="W70" t="str">
            <v>Male</v>
          </cell>
          <cell r="X70">
            <v>2018262534</v>
          </cell>
          <cell r="Y70">
            <v>14828.31</v>
          </cell>
          <cell r="Z70">
            <v>14828</v>
          </cell>
          <cell r="AA70">
            <v>112</v>
          </cell>
          <cell r="AB70">
            <v>14828</v>
          </cell>
          <cell r="AC70">
            <v>0</v>
          </cell>
        </row>
        <row r="71">
          <cell r="G71">
            <v>71828</v>
          </cell>
          <cell r="H71" t="str">
            <v>RAJESH  SINGH</v>
          </cell>
          <cell r="I71" t="str">
            <v>BANWARI SINGH</v>
          </cell>
          <cell r="J71" t="str">
            <v xml:space="preserve"> GUNMAN</v>
          </cell>
          <cell r="L71" t="str">
            <v>100429334200</v>
          </cell>
          <cell r="M71">
            <v>26</v>
          </cell>
          <cell r="N71">
            <v>2</v>
          </cell>
          <cell r="O71">
            <v>1</v>
          </cell>
          <cell r="P71">
            <v>17693</v>
          </cell>
          <cell r="Q71">
            <v>17693</v>
          </cell>
          <cell r="R71">
            <v>2123</v>
          </cell>
          <cell r="S71">
            <v>43431</v>
          </cell>
          <cell r="T71">
            <v>28814</v>
          </cell>
          <cell r="U71">
            <v>649</v>
          </cell>
          <cell r="V71">
            <v>1474</v>
          </cell>
          <cell r="W71" t="str">
            <v>Male</v>
          </cell>
          <cell r="Y71">
            <v>19554</v>
          </cell>
          <cell r="Z71">
            <v>19554</v>
          </cell>
          <cell r="AA71">
            <v>147</v>
          </cell>
          <cell r="AB71">
            <v>19554</v>
          </cell>
          <cell r="AC71">
            <v>1361</v>
          </cell>
        </row>
        <row r="72">
          <cell r="G72" t="str">
            <v>DL01849</v>
          </cell>
          <cell r="H72" t="str">
            <v>RAJEEV  KUMAR</v>
          </cell>
          <cell r="I72" t="str">
            <v>CHHOTE LAL</v>
          </cell>
          <cell r="J72" t="str">
            <v xml:space="preserve"> GUNMAN</v>
          </cell>
          <cell r="L72" t="str">
            <v>101485316207</v>
          </cell>
          <cell r="M72">
            <v>26</v>
          </cell>
          <cell r="N72">
            <v>2</v>
          </cell>
          <cell r="O72">
            <v>1</v>
          </cell>
          <cell r="P72">
            <v>17693</v>
          </cell>
          <cell r="Q72">
            <v>17693</v>
          </cell>
          <cell r="R72">
            <v>2123</v>
          </cell>
          <cell r="S72">
            <v>43670</v>
          </cell>
          <cell r="T72">
            <v>29382</v>
          </cell>
          <cell r="U72">
            <v>649</v>
          </cell>
          <cell r="V72">
            <v>1474</v>
          </cell>
          <cell r="W72" t="str">
            <v>Male</v>
          </cell>
          <cell r="Y72">
            <v>19554</v>
          </cell>
          <cell r="Z72">
            <v>19554</v>
          </cell>
          <cell r="AA72">
            <v>147</v>
          </cell>
          <cell r="AB72">
            <v>19554</v>
          </cell>
          <cell r="AC72">
            <v>1361</v>
          </cell>
        </row>
        <row r="73">
          <cell r="G73" t="str">
            <v>DL02352</v>
          </cell>
          <cell r="H73" t="str">
            <v xml:space="preserve">KAMAL SINGH  </v>
          </cell>
          <cell r="I73" t="str">
            <v>VIJAY SINGH</v>
          </cell>
          <cell r="J73" t="str">
            <v xml:space="preserve"> GUNMAN</v>
          </cell>
          <cell r="L73" t="str">
            <v>101619367239</v>
          </cell>
          <cell r="M73">
            <v>26</v>
          </cell>
          <cell r="N73">
            <v>2</v>
          </cell>
          <cell r="O73">
            <v>1</v>
          </cell>
          <cell r="P73">
            <v>17693</v>
          </cell>
          <cell r="Q73">
            <v>17693</v>
          </cell>
          <cell r="R73">
            <v>2123</v>
          </cell>
          <cell r="S73">
            <v>44098</v>
          </cell>
          <cell r="T73">
            <v>28130</v>
          </cell>
          <cell r="U73">
            <v>649</v>
          </cell>
          <cell r="V73">
            <v>1474</v>
          </cell>
          <cell r="W73" t="str">
            <v>Male</v>
          </cell>
          <cell r="X73">
            <v>2011753917</v>
          </cell>
          <cell r="Y73">
            <v>19554</v>
          </cell>
          <cell r="Z73">
            <v>19554</v>
          </cell>
          <cell r="AA73">
            <v>147</v>
          </cell>
          <cell r="AB73">
            <v>19554</v>
          </cell>
          <cell r="AC73">
            <v>1361</v>
          </cell>
        </row>
        <row r="74">
          <cell r="G74" t="str">
            <v>DL01935</v>
          </cell>
          <cell r="H74" t="str">
            <v>DINESH  KUMAR</v>
          </cell>
          <cell r="I74" t="str">
            <v>LT.SAKIT MANDAL</v>
          </cell>
          <cell r="J74" t="str">
            <v xml:space="preserve"> SECURITY GUARD</v>
          </cell>
          <cell r="L74" t="str">
            <v>101148616790 </v>
          </cell>
          <cell r="M74">
            <v>28</v>
          </cell>
          <cell r="N74">
            <v>0</v>
          </cell>
          <cell r="O74">
            <v>1.5</v>
          </cell>
          <cell r="P74">
            <v>15000</v>
          </cell>
          <cell r="Q74">
            <v>15000</v>
          </cell>
          <cell r="R74">
            <v>1800</v>
          </cell>
          <cell r="S74">
            <v>43709</v>
          </cell>
          <cell r="T74">
            <v>32609</v>
          </cell>
          <cell r="U74">
            <v>550</v>
          </cell>
          <cell r="V74">
            <v>1250</v>
          </cell>
          <cell r="W74" t="str">
            <v>Male</v>
          </cell>
          <cell r="Y74">
            <v>19588.68</v>
          </cell>
          <cell r="Z74">
            <v>19589</v>
          </cell>
          <cell r="AA74">
            <v>147</v>
          </cell>
          <cell r="AB74">
            <v>20239</v>
          </cell>
          <cell r="AC74">
            <v>1895.68</v>
          </cell>
        </row>
        <row r="75">
          <cell r="G75" t="str">
            <v>DL02299</v>
          </cell>
          <cell r="H75" t="str">
            <v xml:space="preserve">NISHA  </v>
          </cell>
          <cell r="I75" t="str">
            <v>KARAMVEER</v>
          </cell>
          <cell r="J75" t="str">
            <v xml:space="preserve"> LADY GUARD</v>
          </cell>
          <cell r="L75" t="str">
            <v>101529865624 </v>
          </cell>
          <cell r="M75">
            <v>28</v>
          </cell>
          <cell r="N75">
            <v>0</v>
          </cell>
          <cell r="O75">
            <v>0</v>
          </cell>
          <cell r="P75">
            <v>15000</v>
          </cell>
          <cell r="Q75">
            <v>15000</v>
          </cell>
          <cell r="R75">
            <v>1800</v>
          </cell>
          <cell r="S75">
            <v>44077</v>
          </cell>
          <cell r="T75">
            <v>35625</v>
          </cell>
          <cell r="U75">
            <v>550</v>
          </cell>
          <cell r="V75">
            <v>1250</v>
          </cell>
          <cell r="W75" t="str">
            <v>Male</v>
          </cell>
          <cell r="X75">
            <v>2018081189</v>
          </cell>
          <cell r="Y75">
            <v>17693</v>
          </cell>
          <cell r="Z75">
            <v>17693</v>
          </cell>
          <cell r="AA75">
            <v>133</v>
          </cell>
          <cell r="AB75">
            <v>18343</v>
          </cell>
          <cell r="AC75">
            <v>0</v>
          </cell>
        </row>
        <row r="76">
          <cell r="G76" t="str">
            <v>DL02350</v>
          </cell>
          <cell r="H76" t="str">
            <v xml:space="preserve">SANDHYA DASS  </v>
          </cell>
          <cell r="I76" t="str">
            <v>AJAY</v>
          </cell>
          <cell r="J76" t="str">
            <v xml:space="preserve"> LADY GUARD</v>
          </cell>
          <cell r="L76" t="str">
            <v>101619381301 </v>
          </cell>
          <cell r="M76">
            <v>28</v>
          </cell>
          <cell r="N76">
            <v>0</v>
          </cell>
          <cell r="O76">
            <v>0</v>
          </cell>
          <cell r="P76">
            <v>15000</v>
          </cell>
          <cell r="Q76">
            <v>15000</v>
          </cell>
          <cell r="R76">
            <v>1800</v>
          </cell>
          <cell r="S76">
            <v>44095</v>
          </cell>
          <cell r="T76">
            <v>29945</v>
          </cell>
          <cell r="U76">
            <v>550</v>
          </cell>
          <cell r="V76">
            <v>1250</v>
          </cell>
          <cell r="W76" t="str">
            <v>Male</v>
          </cell>
          <cell r="X76">
            <v>2018083423</v>
          </cell>
          <cell r="Y76">
            <v>17693</v>
          </cell>
          <cell r="Z76">
            <v>17693</v>
          </cell>
          <cell r="AA76">
            <v>133</v>
          </cell>
          <cell r="AB76">
            <v>18343</v>
          </cell>
          <cell r="AC76">
            <v>0</v>
          </cell>
        </row>
        <row r="77">
          <cell r="G77">
            <v>31806</v>
          </cell>
          <cell r="H77" t="str">
            <v xml:space="preserve">ACHHELAL YADAV  </v>
          </cell>
          <cell r="J77" t="str">
            <v xml:space="preserve"> SECURITY GUARD</v>
          </cell>
          <cell r="K77" t="str">
            <v>DL/11810/12231</v>
          </cell>
          <cell r="L77" t="str">
            <v>100073676501</v>
          </cell>
          <cell r="M77">
            <v>28</v>
          </cell>
          <cell r="N77">
            <v>0</v>
          </cell>
          <cell r="O77">
            <v>7</v>
          </cell>
          <cell r="P77">
            <v>11000</v>
          </cell>
          <cell r="Q77">
            <v>11000</v>
          </cell>
          <cell r="R77">
            <v>1320</v>
          </cell>
          <cell r="S77">
            <v>36718</v>
          </cell>
          <cell r="U77">
            <v>404</v>
          </cell>
          <cell r="V77">
            <v>916</v>
          </cell>
          <cell r="W77" t="str">
            <v>Male</v>
          </cell>
          <cell r="X77">
            <v>2005558045</v>
          </cell>
          <cell r="Y77">
            <v>11000</v>
          </cell>
          <cell r="Z77">
            <v>11000</v>
          </cell>
          <cell r="AA77">
            <v>83</v>
          </cell>
          <cell r="AB77">
            <v>15862</v>
          </cell>
          <cell r="AC77">
            <v>4862</v>
          </cell>
        </row>
        <row r="78">
          <cell r="G78" t="str">
            <v>DL02353</v>
          </cell>
          <cell r="H78" t="str">
            <v>PAWAN KUMAR KASHYAP</v>
          </cell>
          <cell r="J78" t="str">
            <v xml:space="preserve"> SECURITY GUARD</v>
          </cell>
          <cell r="L78" t="str">
            <v>100270671549 </v>
          </cell>
          <cell r="M78">
            <v>28</v>
          </cell>
          <cell r="N78">
            <v>0</v>
          </cell>
          <cell r="O78">
            <v>7</v>
          </cell>
          <cell r="P78">
            <v>11000</v>
          </cell>
          <cell r="Q78">
            <v>11000</v>
          </cell>
          <cell r="R78">
            <v>1320</v>
          </cell>
          <cell r="S78">
            <v>44100</v>
          </cell>
          <cell r="T78">
            <v>28705</v>
          </cell>
          <cell r="U78">
            <v>404</v>
          </cell>
          <cell r="V78">
            <v>916</v>
          </cell>
          <cell r="W78" t="str">
            <v>Male</v>
          </cell>
          <cell r="X78">
            <v>2014335940</v>
          </cell>
          <cell r="Y78">
            <v>11000</v>
          </cell>
          <cell r="Z78">
            <v>11000</v>
          </cell>
          <cell r="AA78">
            <v>83</v>
          </cell>
          <cell r="AB78">
            <v>15862</v>
          </cell>
          <cell r="AC78">
            <v>4862</v>
          </cell>
        </row>
        <row r="79">
          <cell r="G79">
            <v>49362</v>
          </cell>
          <cell r="H79" t="str">
            <v xml:space="preserve">FANINDRA SINGH  </v>
          </cell>
          <cell r="I79" t="str">
            <v>DWADASH SINGH</v>
          </cell>
          <cell r="J79" t="str">
            <v xml:space="preserve"> SECURITY GUARD</v>
          </cell>
          <cell r="K79" t="str">
            <v>DL/11810/58259</v>
          </cell>
          <cell r="L79" t="str">
            <v>100145961983</v>
          </cell>
          <cell r="M79">
            <v>3</v>
          </cell>
          <cell r="N79">
            <v>25</v>
          </cell>
          <cell r="O79">
            <v>0</v>
          </cell>
          <cell r="P79">
            <v>535.71</v>
          </cell>
          <cell r="Q79">
            <v>536</v>
          </cell>
          <cell r="R79">
            <v>64</v>
          </cell>
          <cell r="S79">
            <v>41718</v>
          </cell>
          <cell r="T79">
            <v>21946</v>
          </cell>
          <cell r="U79">
            <v>20</v>
          </cell>
          <cell r="V79">
            <v>44</v>
          </cell>
          <cell r="W79" t="str">
            <v>Male</v>
          </cell>
          <cell r="X79">
            <v>2014066362</v>
          </cell>
          <cell r="Y79">
            <v>535.71</v>
          </cell>
          <cell r="Z79">
            <v>536</v>
          </cell>
          <cell r="AA79">
            <v>5</v>
          </cell>
          <cell r="AB79">
            <v>1288</v>
          </cell>
          <cell r="AC79">
            <v>0</v>
          </cell>
        </row>
        <row r="80">
          <cell r="G80">
            <v>58387</v>
          </cell>
          <cell r="H80" t="str">
            <v xml:space="preserve">ARBIND KUMAR SINHA  </v>
          </cell>
          <cell r="I80" t="str">
            <v>SHIV SHANKAR PRASAD</v>
          </cell>
          <cell r="J80" t="str">
            <v xml:space="preserve"> SECURITY GUARD</v>
          </cell>
          <cell r="K80" t="str">
            <v>DL/11810/1010396</v>
          </cell>
          <cell r="L80" t="str">
            <v>101016795139</v>
          </cell>
          <cell r="M80">
            <v>25</v>
          </cell>
          <cell r="N80">
            <v>3</v>
          </cell>
          <cell r="O80">
            <v>0</v>
          </cell>
          <cell r="P80">
            <v>4464.29</v>
          </cell>
          <cell r="Q80">
            <v>4464</v>
          </cell>
          <cell r="R80">
            <v>536</v>
          </cell>
          <cell r="S80">
            <v>42742</v>
          </cell>
          <cell r="T80">
            <v>20838</v>
          </cell>
          <cell r="U80">
            <v>164</v>
          </cell>
          <cell r="V80">
            <v>372</v>
          </cell>
          <cell r="W80" t="str">
            <v>Male</v>
          </cell>
          <cell r="X80">
            <v>2016489921</v>
          </cell>
          <cell r="Y80">
            <v>4464.29</v>
          </cell>
          <cell r="Z80">
            <v>4464</v>
          </cell>
          <cell r="AA80">
            <v>34</v>
          </cell>
          <cell r="AB80">
            <v>10736</v>
          </cell>
          <cell r="AC80">
            <v>0</v>
          </cell>
        </row>
        <row r="81">
          <cell r="G81">
            <v>43056</v>
          </cell>
          <cell r="H81" t="str">
            <v xml:space="preserve">GYAN SUDHEWAR  </v>
          </cell>
          <cell r="J81" t="str">
            <v xml:space="preserve"> SECURITY GUARD</v>
          </cell>
          <cell r="K81" t="str">
            <v>DL/11810/33994</v>
          </cell>
          <cell r="L81" t="str">
            <v>100152146881</v>
          </cell>
          <cell r="M81">
            <v>28</v>
          </cell>
          <cell r="N81">
            <v>0</v>
          </cell>
          <cell r="O81">
            <v>0</v>
          </cell>
          <cell r="P81">
            <v>5000</v>
          </cell>
          <cell r="Q81">
            <v>5000</v>
          </cell>
          <cell r="R81">
            <v>600</v>
          </cell>
          <cell r="S81">
            <v>39435</v>
          </cell>
          <cell r="U81">
            <v>183</v>
          </cell>
          <cell r="V81">
            <v>417</v>
          </cell>
          <cell r="W81" t="str">
            <v>Male</v>
          </cell>
          <cell r="X81">
            <v>2011981040</v>
          </cell>
          <cell r="Y81">
            <v>5000</v>
          </cell>
          <cell r="Z81">
            <v>5000</v>
          </cell>
          <cell r="AA81">
            <v>38</v>
          </cell>
          <cell r="AB81">
            <v>12024</v>
          </cell>
          <cell r="AC81">
            <v>0</v>
          </cell>
        </row>
        <row r="82">
          <cell r="G82">
            <v>62973</v>
          </cell>
          <cell r="H82" t="str">
            <v xml:space="preserve">DILEEP KUMAR  </v>
          </cell>
          <cell r="I82" t="str">
            <v>RAM BILASH JHA</v>
          </cell>
          <cell r="J82" t="str">
            <v xml:space="preserve"> SECURITY SUPERVISOR</v>
          </cell>
          <cell r="L82" t="str">
            <v>100578815656</v>
          </cell>
          <cell r="M82">
            <v>17</v>
          </cell>
          <cell r="N82">
            <v>11</v>
          </cell>
          <cell r="O82">
            <v>0.75</v>
          </cell>
          <cell r="P82">
            <v>7519.67</v>
          </cell>
          <cell r="Q82">
            <v>7520</v>
          </cell>
          <cell r="R82">
            <v>902</v>
          </cell>
          <cell r="S82">
            <v>42986</v>
          </cell>
          <cell r="T82">
            <v>27783</v>
          </cell>
          <cell r="U82">
            <v>276</v>
          </cell>
          <cell r="V82">
            <v>626</v>
          </cell>
          <cell r="W82" t="str">
            <v>Male</v>
          </cell>
          <cell r="X82">
            <v>2011637763</v>
          </cell>
          <cell r="Y82">
            <v>11999.89</v>
          </cell>
          <cell r="Z82">
            <v>12000</v>
          </cell>
          <cell r="AA82">
            <v>90</v>
          </cell>
          <cell r="AB82">
            <v>13253</v>
          </cell>
          <cell r="AC82">
            <v>1074.56</v>
          </cell>
        </row>
        <row r="83">
          <cell r="G83">
            <v>59902</v>
          </cell>
          <cell r="H83" t="str">
            <v xml:space="preserve">TULA RAM  </v>
          </cell>
          <cell r="I83" t="str">
            <v>RAJA RAM</v>
          </cell>
          <cell r="J83" t="str">
            <v xml:space="preserve"> SECURITY GUARD</v>
          </cell>
          <cell r="L83" t="str">
            <v>101092016156</v>
          </cell>
          <cell r="M83">
            <v>24</v>
          </cell>
          <cell r="N83">
            <v>4</v>
          </cell>
          <cell r="O83">
            <v>3</v>
          </cell>
          <cell r="P83">
            <v>9638</v>
          </cell>
          <cell r="Q83">
            <v>9638</v>
          </cell>
          <cell r="R83">
            <v>1157</v>
          </cell>
          <cell r="S83">
            <v>42852</v>
          </cell>
          <cell r="T83">
            <v>31898</v>
          </cell>
          <cell r="U83">
            <v>354</v>
          </cell>
          <cell r="V83">
            <v>803</v>
          </cell>
          <cell r="W83" t="str">
            <v>Male</v>
          </cell>
          <cell r="X83">
            <v>2016643431</v>
          </cell>
          <cell r="Y83">
            <v>17847.75</v>
          </cell>
          <cell r="Z83">
            <v>17848</v>
          </cell>
          <cell r="AA83">
            <v>134</v>
          </cell>
          <cell r="AB83">
            <v>19454</v>
          </cell>
          <cell r="AC83">
            <v>3890.75</v>
          </cell>
        </row>
        <row r="84">
          <cell r="G84">
            <v>45964</v>
          </cell>
          <cell r="H84" t="str">
            <v xml:space="preserve">CHHAHIDAR RAHMAN  </v>
          </cell>
          <cell r="I84" t="str">
            <v>ABDUL</v>
          </cell>
          <cell r="J84" t="str">
            <v xml:space="preserve"> SECURITY GUARD</v>
          </cell>
          <cell r="K84" t="str">
            <v>DL/11810/46537</v>
          </cell>
          <cell r="L84" t="str">
            <v>100125231598</v>
          </cell>
          <cell r="M84">
            <v>24</v>
          </cell>
          <cell r="N84">
            <v>4</v>
          </cell>
          <cell r="O84">
            <v>9</v>
          </cell>
          <cell r="P84">
            <v>9638</v>
          </cell>
          <cell r="Q84">
            <v>9638</v>
          </cell>
          <cell r="R84">
            <v>1157</v>
          </cell>
          <cell r="T84">
            <v>25934</v>
          </cell>
          <cell r="U84">
            <v>354</v>
          </cell>
          <cell r="V84">
            <v>803</v>
          </cell>
          <cell r="W84" t="str">
            <v>Male</v>
          </cell>
          <cell r="X84">
            <v>2013772598</v>
          </cell>
          <cell r="Y84">
            <v>25629.25</v>
          </cell>
          <cell r="Z84">
            <v>25629</v>
          </cell>
          <cell r="AA84">
            <v>193</v>
          </cell>
          <cell r="AB84">
            <v>27235</v>
          </cell>
          <cell r="AC84">
            <v>11672.25</v>
          </cell>
        </row>
        <row r="85">
          <cell r="G85">
            <v>44764</v>
          </cell>
          <cell r="H85" t="str">
            <v xml:space="preserve">ANTARYAMI PATHAK  </v>
          </cell>
          <cell r="I85" t="str">
            <v>KAMLA KANT PATHAK</v>
          </cell>
          <cell r="J85" t="str">
            <v xml:space="preserve"> SECURITY GUARD</v>
          </cell>
          <cell r="K85" t="str">
            <v>DL/11810/42631</v>
          </cell>
          <cell r="L85" t="str">
            <v>100087350659</v>
          </cell>
          <cell r="M85">
            <v>24</v>
          </cell>
          <cell r="N85">
            <v>4</v>
          </cell>
          <cell r="O85">
            <v>2.5</v>
          </cell>
          <cell r="P85">
            <v>9638</v>
          </cell>
          <cell r="Q85">
            <v>9638</v>
          </cell>
          <cell r="R85">
            <v>1157</v>
          </cell>
          <cell r="S85">
            <v>40143</v>
          </cell>
          <cell r="T85">
            <v>32131</v>
          </cell>
          <cell r="U85">
            <v>354</v>
          </cell>
          <cell r="V85">
            <v>803</v>
          </cell>
          <cell r="W85" t="str">
            <v>Male</v>
          </cell>
          <cell r="X85">
            <v>2013186251</v>
          </cell>
          <cell r="Y85">
            <v>17199.29</v>
          </cell>
          <cell r="Z85">
            <v>17199</v>
          </cell>
          <cell r="AA85">
            <v>129</v>
          </cell>
          <cell r="AB85">
            <v>18805</v>
          </cell>
          <cell r="AC85">
            <v>3242.29</v>
          </cell>
        </row>
        <row r="86">
          <cell r="G86">
            <v>49707</v>
          </cell>
          <cell r="H86" t="str">
            <v xml:space="preserve">RAM ANUJ CHAOUDARY  </v>
          </cell>
          <cell r="I86" t="str">
            <v>SURESH CHOUDHARY</v>
          </cell>
          <cell r="J86" t="str">
            <v xml:space="preserve"> SECURITY GUARD</v>
          </cell>
          <cell r="K86" t="str">
            <v>DL/11810/60687</v>
          </cell>
          <cell r="L86" t="str">
            <v>100775475694</v>
          </cell>
          <cell r="M86">
            <v>9</v>
          </cell>
          <cell r="N86">
            <v>19</v>
          </cell>
          <cell r="O86">
            <v>1.125</v>
          </cell>
          <cell r="P86">
            <v>3614.25</v>
          </cell>
          <cell r="Q86">
            <v>3614</v>
          </cell>
          <cell r="R86">
            <v>434</v>
          </cell>
          <cell r="S86">
            <v>41898</v>
          </cell>
          <cell r="T86">
            <v>27586</v>
          </cell>
          <cell r="U86">
            <v>133</v>
          </cell>
          <cell r="V86">
            <v>301</v>
          </cell>
          <cell r="W86" t="str">
            <v>Male</v>
          </cell>
          <cell r="X86">
            <v>2015475952</v>
          </cell>
          <cell r="Y86">
            <v>6692.91</v>
          </cell>
          <cell r="Z86">
            <v>6693</v>
          </cell>
          <cell r="AA86">
            <v>51</v>
          </cell>
          <cell r="AB86">
            <v>7295</v>
          </cell>
          <cell r="AC86">
            <v>1459.03</v>
          </cell>
        </row>
        <row r="87">
          <cell r="G87">
            <v>48337</v>
          </cell>
          <cell r="H87" t="str">
            <v xml:space="preserve">MITHILESH JHA  </v>
          </cell>
          <cell r="I87" t="str">
            <v>LT.LAKASHMI KANT</v>
          </cell>
          <cell r="J87" t="str">
            <v xml:space="preserve"> SECURITY GUARD</v>
          </cell>
          <cell r="K87" t="str">
            <v>DL/11810/53628</v>
          </cell>
          <cell r="L87" t="str">
            <v>100228368964</v>
          </cell>
          <cell r="M87">
            <v>24</v>
          </cell>
          <cell r="N87">
            <v>4</v>
          </cell>
          <cell r="O87">
            <v>7</v>
          </cell>
          <cell r="P87">
            <v>9638</v>
          </cell>
          <cell r="Q87">
            <v>9638</v>
          </cell>
          <cell r="R87">
            <v>1157</v>
          </cell>
          <cell r="S87">
            <v>41291</v>
          </cell>
          <cell r="T87">
            <v>29587</v>
          </cell>
          <cell r="U87">
            <v>354</v>
          </cell>
          <cell r="V87">
            <v>803</v>
          </cell>
          <cell r="W87" t="str">
            <v>Male</v>
          </cell>
          <cell r="X87">
            <v>2014794071</v>
          </cell>
          <cell r="Y87">
            <v>23035.42</v>
          </cell>
          <cell r="Z87">
            <v>23035</v>
          </cell>
          <cell r="AA87">
            <v>173</v>
          </cell>
          <cell r="AB87">
            <v>24641</v>
          </cell>
          <cell r="AC87">
            <v>9078.42</v>
          </cell>
        </row>
        <row r="88">
          <cell r="G88">
            <v>47288</v>
          </cell>
          <cell r="H88" t="str">
            <v xml:space="preserve">BADAL SARKAR  </v>
          </cell>
          <cell r="I88" t="str">
            <v>JHANTU SARKAR</v>
          </cell>
          <cell r="J88" t="str">
            <v xml:space="preserve"> SECURITY GUARD</v>
          </cell>
          <cell r="K88" t="str">
            <v>DL/11810/50150</v>
          </cell>
          <cell r="L88" t="str">
            <v>100105063463</v>
          </cell>
          <cell r="M88">
            <v>24</v>
          </cell>
          <cell r="N88">
            <v>4</v>
          </cell>
          <cell r="O88">
            <v>7.5</v>
          </cell>
          <cell r="P88">
            <v>9638</v>
          </cell>
          <cell r="Q88">
            <v>9638</v>
          </cell>
          <cell r="R88">
            <v>1157</v>
          </cell>
          <cell r="S88">
            <v>40866</v>
          </cell>
          <cell r="T88">
            <v>29962</v>
          </cell>
          <cell r="U88">
            <v>354</v>
          </cell>
          <cell r="V88">
            <v>803</v>
          </cell>
          <cell r="W88" t="str">
            <v>Male</v>
          </cell>
          <cell r="X88">
            <v>2014285282</v>
          </cell>
          <cell r="Y88">
            <v>23683.88</v>
          </cell>
          <cell r="Z88">
            <v>23684</v>
          </cell>
          <cell r="AA88">
            <v>178</v>
          </cell>
          <cell r="AB88">
            <v>25290</v>
          </cell>
          <cell r="AC88">
            <v>9726.8799999999992</v>
          </cell>
        </row>
        <row r="89">
          <cell r="G89">
            <v>48460</v>
          </cell>
          <cell r="H89" t="str">
            <v xml:space="preserve">PARASURAM  </v>
          </cell>
          <cell r="I89" t="str">
            <v>RUDDAL PARSAD SINGH</v>
          </cell>
          <cell r="J89" t="str">
            <v xml:space="preserve"> SECURITY SUPERVISOR</v>
          </cell>
          <cell r="K89" t="str">
            <v>DL/11810/54126</v>
          </cell>
          <cell r="L89" t="str">
            <v>100826215795</v>
          </cell>
          <cell r="M89">
            <v>24</v>
          </cell>
          <cell r="N89">
            <v>4</v>
          </cell>
          <cell r="O89">
            <v>6.5</v>
          </cell>
          <cell r="P89">
            <v>10616</v>
          </cell>
          <cell r="Q89">
            <v>10616</v>
          </cell>
          <cell r="R89">
            <v>1274</v>
          </cell>
          <cell r="S89">
            <v>41318</v>
          </cell>
          <cell r="T89">
            <v>24977</v>
          </cell>
          <cell r="U89">
            <v>390</v>
          </cell>
          <cell r="V89">
            <v>884</v>
          </cell>
          <cell r="W89" t="str">
            <v>Male</v>
          </cell>
          <cell r="X89">
            <v>2014823450</v>
          </cell>
          <cell r="Y89">
            <v>24736.880000000001</v>
          </cell>
          <cell r="Z89">
            <v>24737</v>
          </cell>
          <cell r="AA89">
            <v>186</v>
          </cell>
          <cell r="AB89">
            <v>26506</v>
          </cell>
          <cell r="AC89">
            <v>9312.8799999999992</v>
          </cell>
        </row>
        <row r="90">
          <cell r="G90">
            <v>69416</v>
          </cell>
          <cell r="H90" t="str">
            <v>DHIRENDRA KUMAR RAI</v>
          </cell>
          <cell r="I90" t="str">
            <v>SHIRANGI RAY</v>
          </cell>
          <cell r="J90" t="str">
            <v xml:space="preserve"> SECURITY GUARD</v>
          </cell>
          <cell r="L90" t="str">
            <v>101337383381</v>
          </cell>
          <cell r="M90">
            <v>24</v>
          </cell>
          <cell r="N90">
            <v>4</v>
          </cell>
          <cell r="O90">
            <v>4.5</v>
          </cell>
          <cell r="P90">
            <v>9638</v>
          </cell>
          <cell r="Q90">
            <v>9638</v>
          </cell>
          <cell r="R90">
            <v>1157</v>
          </cell>
          <cell r="S90">
            <v>43294</v>
          </cell>
          <cell r="T90">
            <v>31802</v>
          </cell>
          <cell r="U90">
            <v>354</v>
          </cell>
          <cell r="V90">
            <v>803</v>
          </cell>
          <cell r="W90" t="str">
            <v>Male</v>
          </cell>
          <cell r="X90">
            <v>2017265229</v>
          </cell>
          <cell r="Y90">
            <v>19793.13</v>
          </cell>
          <cell r="Z90">
            <v>19793</v>
          </cell>
          <cell r="AA90">
            <v>149</v>
          </cell>
          <cell r="AB90">
            <v>21399</v>
          </cell>
          <cell r="AC90">
            <v>5836.13</v>
          </cell>
        </row>
        <row r="91">
          <cell r="G91">
            <v>49445</v>
          </cell>
          <cell r="H91" t="str">
            <v xml:space="preserve">PRAMOD KUMAR  </v>
          </cell>
          <cell r="I91" t="str">
            <v>LT RAJENDER SAH</v>
          </cell>
          <cell r="J91" t="str">
            <v xml:space="preserve"> SECURITY GUARD</v>
          </cell>
          <cell r="K91" t="str">
            <v>DL/11810/58835</v>
          </cell>
          <cell r="L91" t="str">
            <v>100276689831</v>
          </cell>
          <cell r="M91">
            <v>24</v>
          </cell>
          <cell r="N91">
            <v>4</v>
          </cell>
          <cell r="O91">
            <v>3</v>
          </cell>
          <cell r="P91">
            <v>9638</v>
          </cell>
          <cell r="Q91">
            <v>9638</v>
          </cell>
          <cell r="R91">
            <v>1157</v>
          </cell>
          <cell r="S91">
            <v>41765</v>
          </cell>
          <cell r="T91">
            <v>28266</v>
          </cell>
          <cell r="U91">
            <v>354</v>
          </cell>
          <cell r="V91">
            <v>803</v>
          </cell>
          <cell r="W91" t="str">
            <v>Male</v>
          </cell>
          <cell r="X91">
            <v>2015335626</v>
          </cell>
          <cell r="Y91">
            <v>17847.75</v>
          </cell>
          <cell r="Z91">
            <v>17848</v>
          </cell>
          <cell r="AA91">
            <v>134</v>
          </cell>
          <cell r="AB91">
            <v>19454</v>
          </cell>
          <cell r="AC91">
            <v>3890.75</v>
          </cell>
        </row>
        <row r="92">
          <cell r="G92">
            <v>55316</v>
          </cell>
          <cell r="H92" t="str">
            <v xml:space="preserve">DHRUO JEE PAL  </v>
          </cell>
          <cell r="I92" t="str">
            <v>SUDAMA PAL</v>
          </cell>
          <cell r="J92" t="str">
            <v xml:space="preserve"> SECURITY GUARD</v>
          </cell>
          <cell r="K92" t="str">
            <v>DL/11810/67334</v>
          </cell>
          <cell r="L92" t="str">
            <v>100620325906</v>
          </cell>
          <cell r="M92">
            <v>24</v>
          </cell>
          <cell r="N92">
            <v>4</v>
          </cell>
          <cell r="O92">
            <v>4</v>
          </cell>
          <cell r="P92">
            <v>9638</v>
          </cell>
          <cell r="Q92">
            <v>9638</v>
          </cell>
          <cell r="R92">
            <v>1157</v>
          </cell>
          <cell r="S92">
            <v>42359</v>
          </cell>
          <cell r="T92">
            <v>31430</v>
          </cell>
          <cell r="U92">
            <v>354</v>
          </cell>
          <cell r="V92">
            <v>803</v>
          </cell>
          <cell r="W92" t="str">
            <v>Male</v>
          </cell>
          <cell r="X92">
            <v>2011833726</v>
          </cell>
          <cell r="Y92">
            <v>19144.669999999998</v>
          </cell>
          <cell r="Z92">
            <v>19145</v>
          </cell>
          <cell r="AA92">
            <v>144</v>
          </cell>
          <cell r="AB92">
            <v>20751</v>
          </cell>
          <cell r="AC92">
            <v>5187.67</v>
          </cell>
        </row>
        <row r="93">
          <cell r="G93">
            <v>70734</v>
          </cell>
          <cell r="H93" t="str">
            <v xml:space="preserve">IMTEYAJ KHAN  </v>
          </cell>
          <cell r="I93" t="str">
            <v>HATIM KHAN</v>
          </cell>
          <cell r="J93" t="str">
            <v xml:space="preserve"> SECURITY GUARD</v>
          </cell>
          <cell r="L93" t="str">
            <v>100166917454</v>
          </cell>
          <cell r="M93">
            <v>9</v>
          </cell>
          <cell r="N93">
            <v>19</v>
          </cell>
          <cell r="O93">
            <v>2.25</v>
          </cell>
          <cell r="P93">
            <v>3614.25</v>
          </cell>
          <cell r="Q93">
            <v>3614</v>
          </cell>
          <cell r="R93">
            <v>434</v>
          </cell>
          <cell r="S93">
            <v>43354</v>
          </cell>
          <cell r="T93">
            <v>33618</v>
          </cell>
          <cell r="U93">
            <v>133</v>
          </cell>
          <cell r="V93">
            <v>301</v>
          </cell>
          <cell r="W93" t="str">
            <v>Male</v>
          </cell>
          <cell r="Y93">
            <v>8151.94</v>
          </cell>
          <cell r="Z93">
            <v>8152</v>
          </cell>
          <cell r="AA93">
            <v>62</v>
          </cell>
          <cell r="AB93">
            <v>8754</v>
          </cell>
          <cell r="AC93">
            <v>2918.06</v>
          </cell>
        </row>
        <row r="94">
          <cell r="G94">
            <v>46410</v>
          </cell>
          <cell r="H94" t="str">
            <v xml:space="preserve">JAI PRAKASH  </v>
          </cell>
          <cell r="I94" t="str">
            <v>KALIKA PRASAD</v>
          </cell>
          <cell r="J94" t="str">
            <v xml:space="preserve"> SECURITY GUARD</v>
          </cell>
          <cell r="L94" t="str">
            <v>100171296817</v>
          </cell>
          <cell r="M94">
            <v>4</v>
          </cell>
          <cell r="N94">
            <v>24</v>
          </cell>
          <cell r="O94">
            <v>1</v>
          </cell>
          <cell r="P94">
            <v>1606.33</v>
          </cell>
          <cell r="Q94">
            <v>1606</v>
          </cell>
          <cell r="R94">
            <v>193</v>
          </cell>
          <cell r="S94">
            <v>40663</v>
          </cell>
          <cell r="U94">
            <v>59</v>
          </cell>
          <cell r="V94">
            <v>134</v>
          </cell>
          <cell r="W94" t="str">
            <v>Male</v>
          </cell>
          <cell r="X94">
            <v>2014025332</v>
          </cell>
          <cell r="Y94">
            <v>3623.09</v>
          </cell>
          <cell r="Z94">
            <v>3623</v>
          </cell>
          <cell r="AA94">
            <v>28</v>
          </cell>
          <cell r="AB94">
            <v>3891</v>
          </cell>
          <cell r="AC94">
            <v>1296.92</v>
          </cell>
        </row>
        <row r="95">
          <cell r="G95">
            <v>48183</v>
          </cell>
          <cell r="H95" t="str">
            <v xml:space="preserve">CHITRANJAN SINGH  </v>
          </cell>
          <cell r="I95" t="str">
            <v>SHANKAR DAYAL SINGH</v>
          </cell>
          <cell r="J95" t="str">
            <v xml:space="preserve"> SECURITY GUARD</v>
          </cell>
          <cell r="K95" t="str">
            <v>DL/11810/53380</v>
          </cell>
          <cell r="L95" t="str">
            <v>100126231745</v>
          </cell>
          <cell r="M95">
            <v>24</v>
          </cell>
          <cell r="N95">
            <v>4</v>
          </cell>
          <cell r="O95">
            <v>7.75</v>
          </cell>
          <cell r="P95">
            <v>9638</v>
          </cell>
          <cell r="Q95">
            <v>9638</v>
          </cell>
          <cell r="R95">
            <v>1157</v>
          </cell>
          <cell r="S95">
            <v>41244</v>
          </cell>
          <cell r="T95">
            <v>27829</v>
          </cell>
          <cell r="U95">
            <v>354</v>
          </cell>
          <cell r="V95">
            <v>803</v>
          </cell>
          <cell r="W95" t="str">
            <v>Male</v>
          </cell>
          <cell r="X95">
            <v>2014757210</v>
          </cell>
          <cell r="Y95">
            <v>24008.1</v>
          </cell>
          <cell r="Z95">
            <v>24008</v>
          </cell>
          <cell r="AA95">
            <v>181</v>
          </cell>
          <cell r="AB95">
            <v>25614</v>
          </cell>
          <cell r="AC95">
            <v>10051.1</v>
          </cell>
        </row>
        <row r="96">
          <cell r="G96">
            <v>49631</v>
          </cell>
          <cell r="H96" t="str">
            <v xml:space="preserve">SIMA RAY  </v>
          </cell>
          <cell r="I96" t="str">
            <v>RAMJI RAY</v>
          </cell>
          <cell r="J96" t="str">
            <v xml:space="preserve"> SECURITY GUARD</v>
          </cell>
          <cell r="K96" t="str">
            <v>DL/11810/63583</v>
          </cell>
          <cell r="L96" t="str">
            <v>100617719922</v>
          </cell>
          <cell r="M96">
            <v>24</v>
          </cell>
          <cell r="N96">
            <v>4</v>
          </cell>
          <cell r="O96">
            <v>1</v>
          </cell>
          <cell r="P96">
            <v>9638</v>
          </cell>
          <cell r="Q96">
            <v>9638</v>
          </cell>
          <cell r="R96">
            <v>1157</v>
          </cell>
          <cell r="S96">
            <v>41877</v>
          </cell>
          <cell r="T96">
            <v>29654</v>
          </cell>
          <cell r="U96">
            <v>354</v>
          </cell>
          <cell r="V96">
            <v>803</v>
          </cell>
          <cell r="W96" t="str">
            <v>Male</v>
          </cell>
          <cell r="X96">
            <v>2015437414</v>
          </cell>
          <cell r="Y96">
            <v>15253.92</v>
          </cell>
          <cell r="Z96">
            <v>15254</v>
          </cell>
          <cell r="AA96">
            <v>115</v>
          </cell>
          <cell r="AB96">
            <v>16860</v>
          </cell>
          <cell r="AC96">
            <v>1296.92</v>
          </cell>
        </row>
        <row r="97">
          <cell r="G97">
            <v>57476</v>
          </cell>
          <cell r="H97" t="str">
            <v xml:space="preserve">RAHUL KUMAR  </v>
          </cell>
          <cell r="I97" t="str">
            <v>ARVIND SINGH</v>
          </cell>
          <cell r="J97" t="str">
            <v xml:space="preserve"> SECURITY GUARD</v>
          </cell>
          <cell r="K97" t="str">
            <v>DL/11810/69898</v>
          </cell>
          <cell r="L97" t="str">
            <v>100946865392</v>
          </cell>
          <cell r="M97">
            <v>24</v>
          </cell>
          <cell r="N97">
            <v>4</v>
          </cell>
          <cell r="O97">
            <v>3.5</v>
          </cell>
          <cell r="P97">
            <v>9638</v>
          </cell>
          <cell r="Q97">
            <v>9638</v>
          </cell>
          <cell r="R97">
            <v>1157</v>
          </cell>
          <cell r="S97">
            <v>42621</v>
          </cell>
          <cell r="T97">
            <v>36692</v>
          </cell>
          <cell r="U97">
            <v>354</v>
          </cell>
          <cell r="V97">
            <v>803</v>
          </cell>
          <cell r="W97" t="str">
            <v>Male</v>
          </cell>
          <cell r="X97">
            <v>2017026875</v>
          </cell>
          <cell r="Y97">
            <v>18496.21</v>
          </cell>
          <cell r="Z97">
            <v>18496</v>
          </cell>
          <cell r="AA97">
            <v>139</v>
          </cell>
          <cell r="AB97">
            <v>20102</v>
          </cell>
          <cell r="AC97">
            <v>4539.21</v>
          </cell>
        </row>
        <row r="98">
          <cell r="G98">
            <v>73121</v>
          </cell>
          <cell r="H98" t="str">
            <v xml:space="preserve">OMPAL  </v>
          </cell>
          <cell r="J98" t="str">
            <v xml:space="preserve"> SECURITY GUARD</v>
          </cell>
          <cell r="L98" t="str">
            <v>101381813272</v>
          </cell>
          <cell r="M98">
            <v>24</v>
          </cell>
          <cell r="N98">
            <v>4</v>
          </cell>
          <cell r="O98">
            <v>9</v>
          </cell>
          <cell r="P98">
            <v>9638</v>
          </cell>
          <cell r="Q98">
            <v>9638</v>
          </cell>
          <cell r="R98">
            <v>1157</v>
          </cell>
          <cell r="S98">
            <v>43483</v>
          </cell>
          <cell r="T98">
            <v>30396</v>
          </cell>
          <cell r="U98">
            <v>354</v>
          </cell>
          <cell r="V98">
            <v>803</v>
          </cell>
          <cell r="W98" t="str">
            <v>Male</v>
          </cell>
          <cell r="Y98">
            <v>25629.25</v>
          </cell>
          <cell r="Z98">
            <v>25629</v>
          </cell>
          <cell r="AA98">
            <v>193</v>
          </cell>
          <cell r="AB98">
            <v>27235</v>
          </cell>
          <cell r="AC98">
            <v>11672.25</v>
          </cell>
        </row>
        <row r="99">
          <cell r="G99">
            <v>71354</v>
          </cell>
          <cell r="H99" t="str">
            <v>PURNA BAHADUR KARKI</v>
          </cell>
          <cell r="I99" t="str">
            <v>CHANDRA BAHADUR KARKI</v>
          </cell>
          <cell r="J99" t="str">
            <v xml:space="preserve"> SECURITY GUARD</v>
          </cell>
          <cell r="L99" t="str">
            <v>101386473449</v>
          </cell>
          <cell r="M99">
            <v>24</v>
          </cell>
          <cell r="N99">
            <v>4</v>
          </cell>
          <cell r="O99">
            <v>1.5</v>
          </cell>
          <cell r="P99">
            <v>9638</v>
          </cell>
          <cell r="Q99">
            <v>9638</v>
          </cell>
          <cell r="R99">
            <v>1157</v>
          </cell>
          <cell r="S99">
            <v>43374</v>
          </cell>
          <cell r="T99">
            <v>28163</v>
          </cell>
          <cell r="U99">
            <v>354</v>
          </cell>
          <cell r="V99">
            <v>803</v>
          </cell>
          <cell r="W99" t="str">
            <v>Male</v>
          </cell>
          <cell r="X99">
            <v>2017385484</v>
          </cell>
          <cell r="Y99">
            <v>15902.38</v>
          </cell>
          <cell r="Z99">
            <v>15902</v>
          </cell>
          <cell r="AA99">
            <v>120</v>
          </cell>
          <cell r="AB99">
            <v>17508</v>
          </cell>
          <cell r="AC99">
            <v>1945.38</v>
          </cell>
        </row>
        <row r="100">
          <cell r="G100">
            <v>72450</v>
          </cell>
          <cell r="H100" t="str">
            <v>RANJEET - SINGH</v>
          </cell>
          <cell r="J100" t="str">
            <v xml:space="preserve"> SECURITY GUARD</v>
          </cell>
          <cell r="L100" t="str">
            <v>101399616995</v>
          </cell>
          <cell r="M100">
            <v>24</v>
          </cell>
          <cell r="N100">
            <v>4</v>
          </cell>
          <cell r="O100">
            <v>4.5</v>
          </cell>
          <cell r="P100">
            <v>9638</v>
          </cell>
          <cell r="Q100">
            <v>9638</v>
          </cell>
          <cell r="R100">
            <v>1157</v>
          </cell>
          <cell r="S100">
            <v>43446</v>
          </cell>
          <cell r="T100">
            <v>30548</v>
          </cell>
          <cell r="U100">
            <v>354</v>
          </cell>
          <cell r="V100">
            <v>803</v>
          </cell>
          <cell r="W100" t="str">
            <v>Male</v>
          </cell>
          <cell r="X100">
            <v>2017455668</v>
          </cell>
          <cell r="Y100">
            <v>19793.13</v>
          </cell>
          <cell r="Z100">
            <v>19793</v>
          </cell>
          <cell r="AA100">
            <v>149</v>
          </cell>
          <cell r="AB100">
            <v>21399</v>
          </cell>
          <cell r="AC100">
            <v>5836.13</v>
          </cell>
        </row>
        <row r="101">
          <cell r="G101" t="str">
            <v>DL01816</v>
          </cell>
          <cell r="H101" t="str">
            <v xml:space="preserve">POONAM  </v>
          </cell>
          <cell r="I101" t="str">
            <v>SHER SINGH</v>
          </cell>
          <cell r="J101" t="str">
            <v xml:space="preserve"> SECURITY GUARD</v>
          </cell>
          <cell r="K101" t="str">
            <v>1812006-000-00-0005</v>
          </cell>
          <cell r="L101" t="str">
            <v>101380294189</v>
          </cell>
          <cell r="M101">
            <v>24</v>
          </cell>
          <cell r="N101">
            <v>4</v>
          </cell>
          <cell r="O101">
            <v>1</v>
          </cell>
          <cell r="P101">
            <v>9638</v>
          </cell>
          <cell r="Q101">
            <v>9638</v>
          </cell>
          <cell r="R101">
            <v>1157</v>
          </cell>
          <cell r="S101">
            <v>43637</v>
          </cell>
          <cell r="T101">
            <v>29016</v>
          </cell>
          <cell r="U101">
            <v>354</v>
          </cell>
          <cell r="V101">
            <v>803</v>
          </cell>
          <cell r="W101" t="str">
            <v>Male</v>
          </cell>
          <cell r="Y101">
            <v>15253.92</v>
          </cell>
          <cell r="Z101">
            <v>15254</v>
          </cell>
          <cell r="AA101">
            <v>115</v>
          </cell>
          <cell r="AB101">
            <v>16860</v>
          </cell>
          <cell r="AC101">
            <v>1296.92</v>
          </cell>
        </row>
        <row r="102">
          <cell r="G102" t="str">
            <v>DL01992</v>
          </cell>
          <cell r="H102" t="str">
            <v>KRISHAN KUMAR JHA</v>
          </cell>
          <cell r="I102" t="str">
            <v>LALLAN JEE JHA</v>
          </cell>
          <cell r="J102" t="str">
            <v xml:space="preserve"> SECURITY GUARD</v>
          </cell>
          <cell r="L102" t="str">
            <v>101516679072</v>
          </cell>
          <cell r="M102">
            <v>24</v>
          </cell>
          <cell r="N102">
            <v>4</v>
          </cell>
          <cell r="O102">
            <v>1.5</v>
          </cell>
          <cell r="P102">
            <v>9638</v>
          </cell>
          <cell r="Q102">
            <v>9638</v>
          </cell>
          <cell r="R102">
            <v>1157</v>
          </cell>
          <cell r="S102">
            <v>43724</v>
          </cell>
          <cell r="T102">
            <v>27159</v>
          </cell>
          <cell r="U102">
            <v>354</v>
          </cell>
          <cell r="V102">
            <v>803</v>
          </cell>
          <cell r="W102" t="str">
            <v>Male</v>
          </cell>
          <cell r="Y102">
            <v>15902.38</v>
          </cell>
          <cell r="Z102">
            <v>15902</v>
          </cell>
          <cell r="AA102">
            <v>120</v>
          </cell>
          <cell r="AB102">
            <v>17508</v>
          </cell>
          <cell r="AC102">
            <v>1945.38</v>
          </cell>
        </row>
        <row r="103">
          <cell r="G103" t="str">
            <v>DL02061</v>
          </cell>
          <cell r="H103" t="str">
            <v>RAHUL  GOSWAMI</v>
          </cell>
          <cell r="I103" t="str">
            <v>SUNEEL KUMAR GOSWAMI</v>
          </cell>
          <cell r="J103" t="str">
            <v xml:space="preserve"> SECURITY GUARD</v>
          </cell>
          <cell r="L103" t="str">
            <v>#N/A</v>
          </cell>
          <cell r="M103">
            <v>12</v>
          </cell>
          <cell r="O103">
            <v>1.25</v>
          </cell>
          <cell r="P103">
            <v>4819</v>
          </cell>
          <cell r="Q103">
            <v>4819</v>
          </cell>
          <cell r="R103">
            <v>578</v>
          </cell>
          <cell r="S103">
            <v>43778</v>
          </cell>
          <cell r="T103">
            <v>34580</v>
          </cell>
          <cell r="U103">
            <v>177</v>
          </cell>
          <cell r="V103">
            <v>401</v>
          </cell>
          <cell r="W103" t="str">
            <v>Male</v>
          </cell>
          <cell r="X103">
            <v>2017805673</v>
          </cell>
          <cell r="Y103">
            <v>8599.65</v>
          </cell>
          <cell r="AA103">
            <v>65</v>
          </cell>
          <cell r="AB103">
            <v>9403</v>
          </cell>
          <cell r="AC103">
            <v>1621.15</v>
          </cell>
        </row>
        <row r="104">
          <cell r="G104" t="str">
            <v>DL02349</v>
          </cell>
          <cell r="H104" t="str">
            <v xml:space="preserve">NARENDRA KUMAR SINGH  </v>
          </cell>
          <cell r="I104" t="str">
            <v>RAM NAGINA SINGH</v>
          </cell>
          <cell r="J104" t="str">
            <v xml:space="preserve"> SECURITY GUARD</v>
          </cell>
          <cell r="L104" t="str">
            <v>101619367241</v>
          </cell>
          <cell r="M104">
            <v>24</v>
          </cell>
          <cell r="N104">
            <v>4</v>
          </cell>
          <cell r="O104">
            <v>4</v>
          </cell>
          <cell r="P104">
            <v>9638</v>
          </cell>
          <cell r="Q104">
            <v>9638</v>
          </cell>
          <cell r="R104">
            <v>1157</v>
          </cell>
          <cell r="S104">
            <v>44095</v>
          </cell>
          <cell r="T104">
            <v>30742</v>
          </cell>
          <cell r="U104">
            <v>354</v>
          </cell>
          <cell r="V104">
            <v>803</v>
          </cell>
          <cell r="W104" t="str">
            <v>Male</v>
          </cell>
          <cell r="X104">
            <v>2006394012</v>
          </cell>
          <cell r="Y104">
            <v>19144.669999999998</v>
          </cell>
          <cell r="Z104">
            <v>19145</v>
          </cell>
          <cell r="AA104">
            <v>144</v>
          </cell>
          <cell r="AB104">
            <v>20751</v>
          </cell>
          <cell r="AC104">
            <v>5187.67</v>
          </cell>
        </row>
        <row r="105">
          <cell r="G105" t="str">
            <v>DL02449</v>
          </cell>
          <cell r="H105" t="str">
            <v xml:space="preserve">LOKMAN  </v>
          </cell>
          <cell r="I105" t="str">
            <v>CHANDRAPAL</v>
          </cell>
          <cell r="J105" t="str">
            <v xml:space="preserve"> SECURITY GUARD</v>
          </cell>
          <cell r="L105" t="str">
            <v>101674578824 </v>
          </cell>
          <cell r="M105">
            <v>24</v>
          </cell>
          <cell r="N105">
            <v>4</v>
          </cell>
          <cell r="O105">
            <v>3.125</v>
          </cell>
          <cell r="P105">
            <v>9638</v>
          </cell>
          <cell r="Q105">
            <v>9638</v>
          </cell>
          <cell r="R105">
            <v>1157</v>
          </cell>
          <cell r="S105">
            <v>44256</v>
          </cell>
          <cell r="T105">
            <v>35065</v>
          </cell>
          <cell r="U105">
            <v>354</v>
          </cell>
          <cell r="V105">
            <v>803</v>
          </cell>
          <cell r="W105" t="str">
            <v>Male</v>
          </cell>
          <cell r="X105">
            <v>2018235922</v>
          </cell>
          <cell r="Y105">
            <v>18009.86</v>
          </cell>
          <cell r="Z105">
            <v>18010</v>
          </cell>
          <cell r="AA105">
            <v>136</v>
          </cell>
          <cell r="AB105">
            <v>19616</v>
          </cell>
          <cell r="AC105">
            <v>4052.86</v>
          </cell>
        </row>
        <row r="106">
          <cell r="G106" t="str">
            <v>DL02469</v>
          </cell>
          <cell r="H106" t="str">
            <v xml:space="preserve">VIPIN KUMAR PANDEY  </v>
          </cell>
          <cell r="I106" t="str">
            <v>RAJKUMAR PANDEY</v>
          </cell>
          <cell r="J106" t="str">
            <v xml:space="preserve"> SECURITY GUARD</v>
          </cell>
          <cell r="L106" t="str">
            <v>100409031617</v>
          </cell>
          <cell r="M106">
            <v>24</v>
          </cell>
          <cell r="N106">
            <v>4</v>
          </cell>
          <cell r="O106">
            <v>2.625</v>
          </cell>
          <cell r="P106">
            <v>9638</v>
          </cell>
          <cell r="Q106">
            <v>9638</v>
          </cell>
          <cell r="R106">
            <v>1157</v>
          </cell>
          <cell r="S106">
            <v>44287</v>
          </cell>
          <cell r="T106">
            <v>33606</v>
          </cell>
          <cell r="U106">
            <v>354</v>
          </cell>
          <cell r="V106">
            <v>803</v>
          </cell>
          <cell r="W106" t="str">
            <v>Male</v>
          </cell>
          <cell r="X106">
            <v>2014825444</v>
          </cell>
          <cell r="Y106">
            <v>17361.41</v>
          </cell>
          <cell r="Z106">
            <v>17361</v>
          </cell>
          <cell r="AA106">
            <v>131</v>
          </cell>
          <cell r="AB106">
            <v>18967</v>
          </cell>
          <cell r="AC106">
            <v>3404.41</v>
          </cell>
        </row>
        <row r="107">
          <cell r="G107" t="str">
            <v>DL02552</v>
          </cell>
          <cell r="H107" t="str">
            <v>ALOK  MAURYA</v>
          </cell>
          <cell r="I107" t="str">
            <v>DINESH MAURYA</v>
          </cell>
          <cell r="J107" t="str">
            <v xml:space="preserve"> SECURITY GUARD</v>
          </cell>
          <cell r="L107" t="str">
            <v>101739737420</v>
          </cell>
          <cell r="M107">
            <v>24</v>
          </cell>
          <cell r="N107">
            <v>4</v>
          </cell>
          <cell r="O107">
            <v>2.5</v>
          </cell>
          <cell r="P107">
            <v>9638</v>
          </cell>
          <cell r="Q107">
            <v>9638</v>
          </cell>
          <cell r="R107">
            <v>1157</v>
          </cell>
          <cell r="S107">
            <v>44440</v>
          </cell>
          <cell r="T107">
            <v>35262</v>
          </cell>
          <cell r="U107">
            <v>354</v>
          </cell>
          <cell r="V107">
            <v>803</v>
          </cell>
          <cell r="W107" t="str">
            <v>Male</v>
          </cell>
          <cell r="X107">
            <v>2018394902</v>
          </cell>
          <cell r="Y107">
            <v>17199.29</v>
          </cell>
          <cell r="Z107">
            <v>17199</v>
          </cell>
          <cell r="AA107">
            <v>129</v>
          </cell>
          <cell r="AB107">
            <v>18805</v>
          </cell>
          <cell r="AC107">
            <v>3242.29</v>
          </cell>
        </row>
        <row r="108">
          <cell r="G108" t="str">
            <v>DL02588</v>
          </cell>
          <cell r="H108" t="str">
            <v xml:space="preserve">RAM AWATAR SINGH  </v>
          </cell>
          <cell r="I108" t="str">
            <v>PARAM HANS SINGH</v>
          </cell>
          <cell r="J108" t="str">
            <v xml:space="preserve"> SECURITY SUPERVISOR</v>
          </cell>
          <cell r="L108" t="str">
            <v>100303643078</v>
          </cell>
          <cell r="M108">
            <v>24</v>
          </cell>
          <cell r="N108">
            <v>4</v>
          </cell>
          <cell r="O108">
            <v>2.25</v>
          </cell>
          <cell r="P108">
            <v>10616</v>
          </cell>
          <cell r="Q108">
            <v>10616</v>
          </cell>
          <cell r="R108">
            <v>1274</v>
          </cell>
          <cell r="S108">
            <v>44517</v>
          </cell>
          <cell r="T108">
            <v>26320</v>
          </cell>
          <cell r="U108">
            <v>390</v>
          </cell>
          <cell r="V108">
            <v>884</v>
          </cell>
          <cell r="W108" t="str">
            <v>Male</v>
          </cell>
          <cell r="Y108">
            <v>18647.689999999999</v>
          </cell>
          <cell r="Z108">
            <v>18648</v>
          </cell>
          <cell r="AA108">
            <v>140</v>
          </cell>
          <cell r="AB108">
            <v>20417</v>
          </cell>
          <cell r="AC108">
            <v>3223.69</v>
          </cell>
        </row>
        <row r="109">
          <cell r="G109" t="str">
            <v>DL02600</v>
          </cell>
          <cell r="H109" t="str">
            <v xml:space="preserve">ABHISHEK KUMAR  </v>
          </cell>
          <cell r="I109" t="str">
            <v>RAM SURAT CHAUDHARY</v>
          </cell>
          <cell r="J109" t="str">
            <v xml:space="preserve"> SECURITY GUARD</v>
          </cell>
          <cell r="L109" t="str">
            <v>101772065508</v>
          </cell>
          <cell r="M109">
            <v>24</v>
          </cell>
          <cell r="N109">
            <v>4</v>
          </cell>
          <cell r="O109">
            <v>2.5</v>
          </cell>
          <cell r="P109">
            <v>9638</v>
          </cell>
          <cell r="Q109">
            <v>9638</v>
          </cell>
          <cell r="R109">
            <v>1157</v>
          </cell>
          <cell r="S109">
            <v>44501</v>
          </cell>
          <cell r="T109">
            <v>37620</v>
          </cell>
          <cell r="U109">
            <v>354</v>
          </cell>
          <cell r="V109">
            <v>803</v>
          </cell>
          <cell r="W109" t="str">
            <v>Male</v>
          </cell>
          <cell r="Y109">
            <v>17199.29</v>
          </cell>
          <cell r="Z109">
            <v>17199</v>
          </cell>
          <cell r="AA109">
            <v>129</v>
          </cell>
          <cell r="AB109">
            <v>18805</v>
          </cell>
          <cell r="AC109">
            <v>3242.29</v>
          </cell>
        </row>
        <row r="110">
          <cell r="G110" t="str">
            <v>DL02346</v>
          </cell>
          <cell r="H110" t="str">
            <v xml:space="preserve">GOPAL KUMAR </v>
          </cell>
          <cell r="J110" t="str">
            <v xml:space="preserve"> SECURITY GUARD</v>
          </cell>
          <cell r="L110" t="str">
            <v>100429129279</v>
          </cell>
          <cell r="M110">
            <v>28</v>
          </cell>
          <cell r="N110">
            <v>0</v>
          </cell>
          <cell r="O110">
            <v>8</v>
          </cell>
          <cell r="P110">
            <v>13839.48</v>
          </cell>
          <cell r="Q110">
            <v>13839</v>
          </cell>
          <cell r="R110">
            <v>1661</v>
          </cell>
          <cell r="S110">
            <v>44092</v>
          </cell>
          <cell r="T110">
            <v>32824</v>
          </cell>
          <cell r="U110">
            <v>508</v>
          </cell>
          <cell r="V110">
            <v>1153</v>
          </cell>
          <cell r="W110" t="str">
            <v>Male</v>
          </cell>
          <cell r="X110">
            <v>2016281963</v>
          </cell>
          <cell r="Y110">
            <v>27094.15</v>
          </cell>
          <cell r="Z110">
            <v>27094</v>
          </cell>
          <cell r="AA110">
            <v>204</v>
          </cell>
          <cell r="AB110">
            <v>28165</v>
          </cell>
          <cell r="AC110">
            <v>10375.33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EFT"/>
    </sheetNames>
    <sheetDataSet>
      <sheetData sheetId="0">
        <row r="6">
          <cell r="B6">
            <v>46410</v>
          </cell>
          <cell r="C6" t="str">
            <v xml:space="preserve">JAI PRAKASH </v>
          </cell>
          <cell r="D6" t="str">
            <v>50095899071</v>
          </cell>
          <cell r="E6" t="str">
            <v>IDIB000M743</v>
          </cell>
          <cell r="F6">
            <v>3620</v>
          </cell>
        </row>
        <row r="7">
          <cell r="B7">
            <v>49707</v>
          </cell>
          <cell r="C7" t="str">
            <v xml:space="preserve">RAM ANUJ CHAOUDARY </v>
          </cell>
          <cell r="D7" t="str">
            <v>1111224032</v>
          </cell>
          <cell r="E7" t="str">
            <v>CBIN0280296</v>
          </cell>
          <cell r="F7">
            <v>6760</v>
          </cell>
        </row>
        <row r="8">
          <cell r="B8">
            <v>70734</v>
          </cell>
          <cell r="C8" t="str">
            <v xml:space="preserve">IMTEYAJ KHAN </v>
          </cell>
          <cell r="D8" t="str">
            <v>349902010041776</v>
          </cell>
          <cell r="E8" t="str">
            <v>UBIN0534994</v>
          </cell>
          <cell r="F8">
            <v>8208</v>
          </cell>
        </row>
        <row r="9">
          <cell r="B9" t="str">
            <v>DL02061</v>
          </cell>
          <cell r="C9" t="str">
            <v>RAHUL GOSWAMI</v>
          </cell>
          <cell r="D9" t="str">
            <v>1768101108260</v>
          </cell>
          <cell r="E9" t="str">
            <v>CNRB0001768</v>
          </cell>
          <cell r="F9">
            <v>8710</v>
          </cell>
        </row>
        <row r="10">
          <cell r="B10">
            <v>62973</v>
          </cell>
          <cell r="C10" t="str">
            <v>DEELIP KUMAR</v>
          </cell>
          <cell r="D10" t="str">
            <v>016210100033908</v>
          </cell>
          <cell r="E10" t="str">
            <v>UBIN0801623</v>
          </cell>
          <cell r="F10">
            <v>12211</v>
          </cell>
        </row>
        <row r="11">
          <cell r="B11">
            <v>71634</v>
          </cell>
          <cell r="C11" t="str">
            <v>INDRA PAL</v>
          </cell>
          <cell r="D11" t="str">
            <v>6577000100084231</v>
          </cell>
          <cell r="E11" t="str">
            <v>PUNB0657700</v>
          </cell>
          <cell r="F11">
            <v>12299</v>
          </cell>
        </row>
        <row r="12">
          <cell r="B12">
            <v>49631</v>
          </cell>
          <cell r="C12" t="str">
            <v xml:space="preserve">SIMA RAY </v>
          </cell>
          <cell r="D12" t="str">
            <v>601810510001461</v>
          </cell>
          <cell r="E12" t="str">
            <v>BKID0006018</v>
          </cell>
          <cell r="F12">
            <v>15538</v>
          </cell>
        </row>
        <row r="13">
          <cell r="B13" t="str">
            <v>DL01816</v>
          </cell>
          <cell r="C13" t="str">
            <v xml:space="preserve">POONAM </v>
          </cell>
          <cell r="D13" t="str">
            <v>34133478360</v>
          </cell>
          <cell r="E13" t="str">
            <v>SBIN0060360</v>
          </cell>
          <cell r="F13">
            <v>15538</v>
          </cell>
        </row>
        <row r="14">
          <cell r="B14">
            <v>71354</v>
          </cell>
          <cell r="C14" t="str">
            <v>PURNA BAHADUR KARKI</v>
          </cell>
          <cell r="D14" t="str">
            <v>016210100075995</v>
          </cell>
          <cell r="E14" t="str">
            <v>UBIN0801623</v>
          </cell>
          <cell r="F14">
            <v>16181</v>
          </cell>
        </row>
        <row r="15">
          <cell r="B15" t="str">
            <v>DL01992</v>
          </cell>
          <cell r="C15" t="str">
            <v>KRISHAN KUMAR JHA</v>
          </cell>
          <cell r="D15" t="str">
            <v>60277180217</v>
          </cell>
          <cell r="E15" t="str">
            <v>MAHB0000974</v>
          </cell>
          <cell r="F15">
            <v>16181</v>
          </cell>
        </row>
        <row r="16">
          <cell r="B16" t="str">
            <v>DL02552</v>
          </cell>
          <cell r="C16" t="str">
            <v>ALOK MAURYA</v>
          </cell>
          <cell r="D16" t="str">
            <v>432802120007333</v>
          </cell>
          <cell r="E16" t="str">
            <v>UBIN0543284</v>
          </cell>
          <cell r="F16">
            <v>17469</v>
          </cell>
        </row>
        <row r="17">
          <cell r="B17" t="str">
            <v>DL02600</v>
          </cell>
          <cell r="C17" t="str">
            <v xml:space="preserve">ABHISHEK KUMAR </v>
          </cell>
          <cell r="D17" t="str">
            <v>74141700080943</v>
          </cell>
          <cell r="E17" t="str">
            <v>PUNB0MBGB06</v>
          </cell>
          <cell r="F17">
            <v>17469</v>
          </cell>
        </row>
        <row r="18">
          <cell r="B18">
            <v>44764</v>
          </cell>
          <cell r="C18" t="str">
            <v>ANTARYAMI PATHAK</v>
          </cell>
          <cell r="D18" t="str">
            <v>05002121006089</v>
          </cell>
          <cell r="E18" t="str">
            <v>PUNB0050010</v>
          </cell>
          <cell r="F18">
            <v>17469</v>
          </cell>
        </row>
        <row r="19">
          <cell r="B19" t="str">
            <v>DL02469</v>
          </cell>
          <cell r="C19" t="str">
            <v xml:space="preserve">VIPIN KUMAR PANDEY </v>
          </cell>
          <cell r="D19" t="str">
            <v>016210100038949</v>
          </cell>
          <cell r="E19" t="str">
            <v>UBIN0801623</v>
          </cell>
          <cell r="F19">
            <v>17629</v>
          </cell>
        </row>
        <row r="20">
          <cell r="B20">
            <v>49445</v>
          </cell>
          <cell r="C20" t="str">
            <v>PRAMOD KUMAR</v>
          </cell>
          <cell r="D20" t="str">
            <v>20303296212</v>
          </cell>
          <cell r="E20" t="str">
            <v>IDIB000M743</v>
          </cell>
          <cell r="F20">
            <v>18113</v>
          </cell>
        </row>
        <row r="21">
          <cell r="B21">
            <v>59902</v>
          </cell>
          <cell r="C21" t="str">
            <v xml:space="preserve">TULA RAM </v>
          </cell>
          <cell r="D21" t="str">
            <v>016210100072378</v>
          </cell>
          <cell r="E21" t="str">
            <v>UBIN0801623</v>
          </cell>
          <cell r="F21">
            <v>18113</v>
          </cell>
        </row>
        <row r="22">
          <cell r="B22" t="str">
            <v>DL02449</v>
          </cell>
          <cell r="C22" t="str">
            <v xml:space="preserve">LOKMAN </v>
          </cell>
          <cell r="D22" t="str">
            <v>6316140006</v>
          </cell>
          <cell r="E22" t="str">
            <v>IDIB000G016</v>
          </cell>
          <cell r="F22">
            <v>18273</v>
          </cell>
        </row>
        <row r="23">
          <cell r="B23">
            <v>57476</v>
          </cell>
          <cell r="C23" t="str">
            <v>RAHUL KUMAR</v>
          </cell>
          <cell r="D23" t="str">
            <v>65290833424</v>
          </cell>
          <cell r="E23" t="str">
            <v>SBIN0004688</v>
          </cell>
          <cell r="F23">
            <v>18756</v>
          </cell>
        </row>
        <row r="24">
          <cell r="B24" t="str">
            <v>DL02588</v>
          </cell>
          <cell r="C24" t="str">
            <v xml:space="preserve">RAM AWATAR SINGH </v>
          </cell>
          <cell r="D24" t="str">
            <v>00960100010837</v>
          </cell>
          <cell r="E24" t="str">
            <v>BARB0GREATE</v>
          </cell>
          <cell r="F24">
            <v>18953</v>
          </cell>
        </row>
        <row r="25">
          <cell r="B25" t="str">
            <v>DL02349</v>
          </cell>
          <cell r="C25" t="str">
            <v xml:space="preserve">NARENDRA KUMAR SINGH </v>
          </cell>
          <cell r="D25" t="str">
            <v>016210011061870</v>
          </cell>
          <cell r="E25" t="str">
            <v>UBIN0823775</v>
          </cell>
          <cell r="F25">
            <v>19400</v>
          </cell>
        </row>
        <row r="26">
          <cell r="B26">
            <v>55316</v>
          </cell>
          <cell r="C26" t="str">
            <v>DHRUO JEE PAL</v>
          </cell>
          <cell r="D26" t="str">
            <v>31317612824</v>
          </cell>
          <cell r="E26" t="str">
            <v>SBIN0004843</v>
          </cell>
          <cell r="F26">
            <v>19400</v>
          </cell>
        </row>
        <row r="27">
          <cell r="B27">
            <v>72450</v>
          </cell>
          <cell r="C27" t="str">
            <v>RANJEET KUMAR</v>
          </cell>
          <cell r="D27" t="str">
            <v>20135365674</v>
          </cell>
          <cell r="E27" t="str">
            <v>SBIN0016106</v>
          </cell>
          <cell r="F27">
            <v>20043</v>
          </cell>
        </row>
        <row r="28">
          <cell r="B28">
            <v>69416</v>
          </cell>
          <cell r="C28" t="str">
            <v>DHIRENDER SINGH</v>
          </cell>
          <cell r="D28" t="str">
            <v>1751000100168824</v>
          </cell>
          <cell r="E28" t="str">
            <v>PUNB0175100</v>
          </cell>
          <cell r="F28">
            <v>20043</v>
          </cell>
        </row>
        <row r="29">
          <cell r="B29">
            <v>48337</v>
          </cell>
          <cell r="C29" t="str">
            <v>MITHILESH JHA</v>
          </cell>
          <cell r="D29" t="str">
            <v>113601506138</v>
          </cell>
          <cell r="E29" t="str">
            <v>ICIC0001136</v>
          </cell>
          <cell r="F29">
            <v>23261</v>
          </cell>
        </row>
        <row r="30">
          <cell r="B30">
            <v>47288</v>
          </cell>
          <cell r="C30" t="str">
            <v xml:space="preserve">BADAL SARKAR </v>
          </cell>
          <cell r="D30" t="str">
            <v>113601506139</v>
          </cell>
          <cell r="E30" t="str">
            <v>ICIC0001136</v>
          </cell>
          <cell r="F30">
            <v>23905</v>
          </cell>
        </row>
        <row r="31">
          <cell r="B31">
            <v>48183</v>
          </cell>
          <cell r="C31" t="str">
            <v>CHITRANJAN SINGH</v>
          </cell>
          <cell r="D31" t="str">
            <v>601810110004255</v>
          </cell>
          <cell r="E31" t="str">
            <v>BKID0006018</v>
          </cell>
          <cell r="F31">
            <v>24226</v>
          </cell>
        </row>
        <row r="32">
          <cell r="B32">
            <v>48460</v>
          </cell>
          <cell r="C32" t="str">
            <v xml:space="preserve">PARASURAM </v>
          </cell>
          <cell r="D32" t="str">
            <v>1529000102001823</v>
          </cell>
          <cell r="E32" t="str">
            <v>PUNB0152900</v>
          </cell>
          <cell r="F32">
            <v>24996</v>
          </cell>
        </row>
        <row r="33">
          <cell r="B33">
            <v>45964</v>
          </cell>
          <cell r="C33" t="str">
            <v>CHHAHIDAR RAHMAN</v>
          </cell>
          <cell r="D33" t="str">
            <v>05002121003316</v>
          </cell>
          <cell r="E33" t="str">
            <v>PUNB0080210</v>
          </cell>
          <cell r="F33">
            <v>25105</v>
          </cell>
        </row>
        <row r="34">
          <cell r="B34">
            <v>73121</v>
          </cell>
          <cell r="C34" t="str">
            <v xml:space="preserve">OMPAL </v>
          </cell>
          <cell r="D34" t="str">
            <v>2258000100249636</v>
          </cell>
          <cell r="E34" t="str">
            <v>PUNB0225800</v>
          </cell>
          <cell r="F34">
            <v>25835</v>
          </cell>
        </row>
        <row r="35">
          <cell r="B35" t="str">
            <v>DL02346</v>
          </cell>
          <cell r="C35" t="str">
            <v xml:space="preserve">GOPAL KUMAR </v>
          </cell>
          <cell r="D35" t="str">
            <v>32627369718</v>
          </cell>
          <cell r="E35" t="str">
            <v>SBIN0003685</v>
          </cell>
          <cell r="F35">
            <v>19832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38"/>
  <sheetViews>
    <sheetView topLeftCell="C1" zoomScale="115" zoomScaleNormal="115" workbookViewId="0">
      <pane ySplit="7" topLeftCell="A8" activePane="bottomLeft" state="frozen"/>
      <selection pane="bottomLeft" activeCell="N42" sqref="M42:N42"/>
    </sheetView>
  </sheetViews>
  <sheetFormatPr defaultColWidth="9.140625" defaultRowHeight="13.5"/>
  <cols>
    <col min="1" max="1" width="5.85546875" style="47" customWidth="1"/>
    <col min="2" max="2" width="8.5703125" style="47" customWidth="1"/>
    <col min="3" max="3" width="20.85546875" style="106" customWidth="1"/>
    <col min="4" max="4" width="25.7109375" style="131" customWidth="1"/>
    <col min="5" max="5" width="3.140625" style="47" bestFit="1" customWidth="1"/>
    <col min="6" max="7" width="3" style="47" customWidth="1"/>
    <col min="8" max="8" width="3.28515625" style="47" customWidth="1"/>
    <col min="9" max="13" width="3" style="47" customWidth="1"/>
    <col min="14" max="14" width="3.140625" style="48" customWidth="1"/>
    <col min="15" max="15" width="3.5703125" style="48" customWidth="1"/>
    <col min="16" max="21" width="3.140625" style="48" customWidth="1"/>
    <col min="22" max="22" width="3.5703125" style="48" customWidth="1"/>
    <col min="23" max="24" width="3.140625" style="48" customWidth="1"/>
    <col min="25" max="25" width="3.5703125" style="48" customWidth="1"/>
    <col min="26" max="28" width="3.140625" style="48" customWidth="1"/>
    <col min="29" max="29" width="3.42578125" style="48" customWidth="1"/>
    <col min="30" max="32" width="3.140625" style="48" customWidth="1"/>
    <col min="33" max="35" width="6.7109375" style="48" customWidth="1"/>
    <col min="36" max="36" width="6.85546875" style="47" hidden="1" customWidth="1"/>
    <col min="37" max="37" width="16.85546875" style="47" hidden="1" customWidth="1"/>
    <col min="38" max="38" width="14.85546875" style="47" hidden="1" customWidth="1"/>
    <col min="39" max="40" width="11" style="48" hidden="1" customWidth="1"/>
    <col min="41" max="41" width="15.140625" style="48" hidden="1" customWidth="1"/>
    <col min="42" max="42" width="14.85546875" style="48" hidden="1" customWidth="1"/>
    <col min="43" max="43" width="11" style="48" hidden="1" customWidth="1"/>
    <col min="44" max="16384" width="9.140625" style="48"/>
  </cols>
  <sheetData>
    <row r="1" spans="1:43" s="105" customFormat="1" ht="15.75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4"/>
      <c r="AJ1" s="123"/>
      <c r="AK1" s="123"/>
      <c r="AL1" s="123"/>
    </row>
    <row r="2" spans="1:43" s="105" customFormat="1" ht="15.75">
      <c r="A2" s="155" t="s">
        <v>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7"/>
      <c r="AJ2" s="123"/>
      <c r="AK2" s="123"/>
      <c r="AL2" s="123"/>
    </row>
    <row r="3" spans="1:43" s="105" customFormat="1" ht="15.75">
      <c r="A3" s="107"/>
      <c r="B3" s="95"/>
      <c r="C3" s="108" t="s">
        <v>2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108"/>
      <c r="AB3" s="120" t="s">
        <v>3</v>
      </c>
      <c r="AC3" s="87"/>
      <c r="AD3" s="108"/>
      <c r="AE3" s="121"/>
      <c r="AF3" s="121"/>
      <c r="AG3" s="108"/>
      <c r="AH3" s="108"/>
      <c r="AI3" s="124"/>
      <c r="AJ3" s="123"/>
      <c r="AK3" s="123"/>
      <c r="AL3" s="123"/>
    </row>
    <row r="4" spans="1:43" s="105" customFormat="1" ht="15.75">
      <c r="A4" s="109"/>
      <c r="B4" s="60"/>
      <c r="C4" s="87" t="s">
        <v>4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87"/>
      <c r="AB4" s="122" t="s">
        <v>5</v>
      </c>
      <c r="AC4" s="87"/>
      <c r="AD4" s="87"/>
      <c r="AE4" s="121"/>
      <c r="AF4" s="121"/>
      <c r="AG4" s="86"/>
      <c r="AH4" s="86"/>
      <c r="AI4" s="125"/>
      <c r="AJ4" s="123"/>
      <c r="AK4" s="123"/>
      <c r="AL4" s="123"/>
    </row>
    <row r="5" spans="1:43" s="105" customFormat="1" ht="15.75">
      <c r="A5" s="109"/>
      <c r="B5" s="60"/>
      <c r="C5" s="87" t="s">
        <v>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87"/>
      <c r="AB5" s="122" t="s">
        <v>7</v>
      </c>
      <c r="AC5" s="87"/>
      <c r="AD5" s="87"/>
      <c r="AE5" s="121"/>
      <c r="AF5" s="121"/>
      <c r="AG5" s="86"/>
      <c r="AH5" s="86"/>
      <c r="AI5" s="125"/>
      <c r="AJ5" s="123"/>
      <c r="AK5" s="123"/>
      <c r="AL5" s="123"/>
    </row>
    <row r="6" spans="1:43" s="105" customFormat="1" ht="15.75">
      <c r="A6" s="110"/>
      <c r="B6" s="69"/>
      <c r="C6" s="111"/>
      <c r="D6" s="132"/>
      <c r="E6" s="69"/>
      <c r="F6" s="69"/>
      <c r="G6" s="87"/>
      <c r="H6" s="68"/>
      <c r="I6" s="68"/>
      <c r="J6" s="68"/>
      <c r="K6" s="68"/>
      <c r="L6" s="68"/>
      <c r="M6" s="68"/>
      <c r="N6" s="68"/>
      <c r="O6" s="68"/>
      <c r="P6" s="68"/>
      <c r="Q6" s="68"/>
      <c r="R6" s="69"/>
      <c r="S6" s="69"/>
      <c r="T6" s="69"/>
      <c r="U6" s="69"/>
      <c r="V6" s="69"/>
      <c r="W6" s="69"/>
      <c r="X6" s="69"/>
      <c r="Y6" s="69"/>
      <c r="Z6" s="69"/>
      <c r="AA6" s="69"/>
      <c r="AB6" s="69" t="s">
        <v>158</v>
      </c>
      <c r="AC6" s="69"/>
      <c r="AD6" s="69"/>
      <c r="AE6" s="69"/>
      <c r="AF6" s="69"/>
      <c r="AG6" s="69"/>
      <c r="AH6" s="69"/>
      <c r="AI6" s="126"/>
      <c r="AJ6" s="123"/>
      <c r="AK6" s="123"/>
      <c r="AL6" s="123"/>
    </row>
    <row r="7" spans="1:43" ht="33.75" customHeight="1">
      <c r="A7" s="135" t="s">
        <v>162</v>
      </c>
      <c r="B7" s="116" t="s">
        <v>9</v>
      </c>
      <c r="C7" s="116" t="s">
        <v>10</v>
      </c>
      <c r="D7" s="136" t="s">
        <v>11</v>
      </c>
      <c r="E7" s="137">
        <v>1</v>
      </c>
      <c r="F7" s="137">
        <v>2</v>
      </c>
      <c r="G7" s="137">
        <v>3</v>
      </c>
      <c r="H7" s="137">
        <v>4</v>
      </c>
      <c r="I7" s="137">
        <v>5</v>
      </c>
      <c r="J7" s="137">
        <v>6</v>
      </c>
      <c r="K7" s="137">
        <v>7</v>
      </c>
      <c r="L7" s="136">
        <v>8</v>
      </c>
      <c r="M7" s="137">
        <v>9</v>
      </c>
      <c r="N7" s="137">
        <v>10</v>
      </c>
      <c r="O7" s="137">
        <v>11</v>
      </c>
      <c r="P7" s="137">
        <v>12</v>
      </c>
      <c r="Q7" s="137">
        <v>13</v>
      </c>
      <c r="R7" s="137">
        <v>14</v>
      </c>
      <c r="S7" s="137">
        <v>15</v>
      </c>
      <c r="T7" s="137">
        <v>16</v>
      </c>
      <c r="U7" s="137">
        <v>17</v>
      </c>
      <c r="V7" s="137">
        <v>18</v>
      </c>
      <c r="W7" s="137">
        <v>19</v>
      </c>
      <c r="X7" s="137">
        <v>20</v>
      </c>
      <c r="Y7" s="137">
        <v>21</v>
      </c>
      <c r="Z7" s="137">
        <v>22</v>
      </c>
      <c r="AA7" s="137">
        <v>23</v>
      </c>
      <c r="AB7" s="137">
        <v>24</v>
      </c>
      <c r="AC7" s="137">
        <v>25</v>
      </c>
      <c r="AD7" s="137">
        <v>26</v>
      </c>
      <c r="AE7" s="137">
        <v>27</v>
      </c>
      <c r="AF7" s="137">
        <v>28</v>
      </c>
      <c r="AG7" s="137" t="s">
        <v>12</v>
      </c>
      <c r="AH7" s="138" t="s">
        <v>13</v>
      </c>
      <c r="AI7" s="139" t="s">
        <v>14</v>
      </c>
      <c r="AJ7" s="47" t="s">
        <v>15</v>
      </c>
      <c r="AN7" s="48" t="s">
        <v>17</v>
      </c>
      <c r="AO7" s="48" t="s">
        <v>18</v>
      </c>
      <c r="AP7" s="48" t="s">
        <v>18</v>
      </c>
      <c r="AQ7" s="48" t="s">
        <v>17</v>
      </c>
    </row>
    <row r="8" spans="1:43" s="47" customFormat="1" ht="24" customHeight="1">
      <c r="A8" s="133">
        <v>1</v>
      </c>
      <c r="B8" s="117">
        <v>49631</v>
      </c>
      <c r="C8" s="117" t="s">
        <v>19</v>
      </c>
      <c r="D8" s="118" t="s">
        <v>20</v>
      </c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51">
        <f>COUNTIF(E8:AF8,"P")+COUNTIF(E8:AF8,"1/2P")/2</f>
        <v>0</v>
      </c>
      <c r="AH8" s="129">
        <f>COUNTIF(E8:AF8,"OFF")</f>
        <v>0</v>
      </c>
      <c r="AI8" s="129">
        <f t="shared" ref="AI8" si="0">AG8+AH8</f>
        <v>0</v>
      </c>
      <c r="AK8" s="173"/>
      <c r="AL8" s="173"/>
      <c r="AO8" s="173"/>
      <c r="AP8" s="173"/>
    </row>
    <row r="9" spans="1:43" s="47" customFormat="1" ht="24" customHeight="1">
      <c r="A9" s="116">
        <f>+A8+1</f>
        <v>2</v>
      </c>
      <c r="B9" s="117">
        <v>48183</v>
      </c>
      <c r="C9" s="117" t="s">
        <v>23</v>
      </c>
      <c r="D9" s="118" t="s">
        <v>20</v>
      </c>
      <c r="E9" s="119" t="s">
        <v>148</v>
      </c>
      <c r="F9" s="119" t="s">
        <v>148</v>
      </c>
      <c r="G9" s="119" t="s">
        <v>148</v>
      </c>
      <c r="H9" s="119" t="s">
        <v>148</v>
      </c>
      <c r="I9" s="119" t="s">
        <v>148</v>
      </c>
      <c r="J9" s="119" t="s">
        <v>148</v>
      </c>
      <c r="K9" s="119" t="s">
        <v>148</v>
      </c>
      <c r="L9" s="119" t="s">
        <v>148</v>
      </c>
      <c r="M9" s="119" t="s">
        <v>148</v>
      </c>
      <c r="N9" s="119" t="s">
        <v>148</v>
      </c>
      <c r="O9" s="119" t="s">
        <v>148</v>
      </c>
      <c r="P9" s="119" t="s">
        <v>148</v>
      </c>
      <c r="Q9" s="119" t="s">
        <v>148</v>
      </c>
      <c r="R9" s="119" t="s">
        <v>148</v>
      </c>
      <c r="S9" s="119" t="s">
        <v>148</v>
      </c>
      <c r="T9" s="119" t="s">
        <v>148</v>
      </c>
      <c r="U9" s="119" t="s">
        <v>148</v>
      </c>
      <c r="V9" s="119" t="s">
        <v>148</v>
      </c>
      <c r="W9" s="119" t="s">
        <v>148</v>
      </c>
      <c r="X9" s="119"/>
      <c r="Y9" s="119"/>
      <c r="Z9" s="119"/>
      <c r="AA9" s="119"/>
      <c r="AB9" s="119" t="s">
        <v>21</v>
      </c>
      <c r="AC9" s="119"/>
      <c r="AD9" s="119" t="s">
        <v>21</v>
      </c>
      <c r="AE9" s="119"/>
      <c r="AF9" s="119"/>
      <c r="AG9" s="151">
        <v>11.5</v>
      </c>
      <c r="AH9" s="129">
        <f>COUNTIF(E9:AF9,"OFF")</f>
        <v>0</v>
      </c>
      <c r="AI9" s="129">
        <f t="shared" ref="AI9:AI35" si="1">AG9+AH9</f>
        <v>11.5</v>
      </c>
      <c r="AK9" s="173"/>
      <c r="AL9" s="173"/>
      <c r="AO9" s="173"/>
      <c r="AP9" s="173"/>
    </row>
    <row r="10" spans="1:43" s="47" customFormat="1" ht="24" customHeight="1">
      <c r="A10" s="116">
        <f t="shared" ref="A10:A37" si="2">+A9+1</f>
        <v>3</v>
      </c>
      <c r="B10" s="117">
        <v>48337</v>
      </c>
      <c r="C10" s="117" t="s">
        <v>129</v>
      </c>
      <c r="D10" s="118" t="s">
        <v>20</v>
      </c>
      <c r="E10" s="119"/>
      <c r="F10" s="119" t="s">
        <v>21</v>
      </c>
      <c r="G10" s="119"/>
      <c r="H10" s="119" t="s">
        <v>21</v>
      </c>
      <c r="I10" s="119"/>
      <c r="J10" s="119"/>
      <c r="K10" s="119"/>
      <c r="L10" s="119" t="s">
        <v>21</v>
      </c>
      <c r="M10" s="119"/>
      <c r="N10" s="119"/>
      <c r="O10" s="119" t="s">
        <v>21</v>
      </c>
      <c r="P10" s="119" t="s">
        <v>21</v>
      </c>
      <c r="Q10" s="119"/>
      <c r="R10" s="119"/>
      <c r="S10" s="119" t="s">
        <v>21</v>
      </c>
      <c r="T10" s="119"/>
      <c r="U10" s="119" t="s">
        <v>21</v>
      </c>
      <c r="V10" s="119" t="s">
        <v>21</v>
      </c>
      <c r="W10" s="119"/>
      <c r="X10" s="119"/>
      <c r="Y10" s="119"/>
      <c r="Z10" s="119"/>
      <c r="AA10" s="119" t="s">
        <v>21</v>
      </c>
      <c r="AB10" s="119"/>
      <c r="AC10" s="119" t="s">
        <v>21</v>
      </c>
      <c r="AD10" s="119"/>
      <c r="AE10" s="119"/>
      <c r="AF10" s="119"/>
      <c r="AG10" s="151">
        <f t="shared" ref="AG10:AG35" si="3">COUNTIF(E10:AF10,"P")+COUNTIF(E10:AF10,"1/2P")/2</f>
        <v>10</v>
      </c>
      <c r="AH10" s="129">
        <f>COUNTIF(E10:AF10,"OFF")</f>
        <v>0</v>
      </c>
      <c r="AI10" s="129">
        <f t="shared" si="1"/>
        <v>10</v>
      </c>
      <c r="AK10" s="173"/>
      <c r="AL10" s="173"/>
      <c r="AO10" s="173"/>
      <c r="AP10" s="173"/>
    </row>
    <row r="11" spans="1:43" s="47" customFormat="1" ht="24" customHeight="1">
      <c r="A11" s="116">
        <f t="shared" si="2"/>
        <v>4</v>
      </c>
      <c r="B11" s="117" t="s">
        <v>25</v>
      </c>
      <c r="C11" s="117" t="s">
        <v>26</v>
      </c>
      <c r="D11" s="118" t="s">
        <v>20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51">
        <f t="shared" si="3"/>
        <v>0</v>
      </c>
      <c r="AH11" s="129">
        <f>COUNTIF(E11:AF11,"OFF")</f>
        <v>0</v>
      </c>
      <c r="AI11" s="129">
        <f t="shared" si="1"/>
        <v>0</v>
      </c>
      <c r="AK11" s="173"/>
      <c r="AL11" s="173"/>
      <c r="AO11" s="173"/>
      <c r="AP11" s="173"/>
    </row>
    <row r="12" spans="1:43" s="47" customFormat="1" ht="24" customHeight="1">
      <c r="A12" s="116">
        <f t="shared" si="2"/>
        <v>5</v>
      </c>
      <c r="B12" s="117">
        <v>57476</v>
      </c>
      <c r="C12" s="117" t="s">
        <v>29</v>
      </c>
      <c r="D12" s="118" t="s">
        <v>20</v>
      </c>
      <c r="E12" s="119"/>
      <c r="F12" s="119"/>
      <c r="G12" s="119"/>
      <c r="H12" s="119"/>
      <c r="I12" s="119" t="s">
        <v>21</v>
      </c>
      <c r="J12" s="119"/>
      <c r="K12" s="119"/>
      <c r="L12" s="119"/>
      <c r="M12" s="119"/>
      <c r="N12" s="119"/>
      <c r="O12" s="119"/>
      <c r="P12" s="119"/>
      <c r="Q12" s="119" t="s">
        <v>21</v>
      </c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 t="s">
        <v>21</v>
      </c>
      <c r="AF12" s="119"/>
      <c r="AG12" s="151">
        <f t="shared" si="3"/>
        <v>3</v>
      </c>
      <c r="AH12" s="129">
        <f>COUNTIF(E12:AF12,"OFF")</f>
        <v>0</v>
      </c>
      <c r="AI12" s="129">
        <f t="shared" si="1"/>
        <v>3</v>
      </c>
      <c r="AK12" s="173"/>
      <c r="AL12" s="173"/>
      <c r="AO12" s="173"/>
      <c r="AP12" s="173"/>
    </row>
    <row r="13" spans="1:43" s="47" customFormat="1" ht="24" customHeight="1">
      <c r="A13" s="116">
        <f t="shared" si="2"/>
        <v>6</v>
      </c>
      <c r="B13" s="117">
        <v>55316</v>
      </c>
      <c r="C13" s="117" t="s">
        <v>28</v>
      </c>
      <c r="D13" s="118" t="s">
        <v>20</v>
      </c>
      <c r="E13" s="119"/>
      <c r="F13" s="119"/>
      <c r="G13" s="119"/>
      <c r="H13" s="119"/>
      <c r="I13" s="119" t="s">
        <v>21</v>
      </c>
      <c r="J13" s="119"/>
      <c r="K13" s="119"/>
      <c r="L13" s="119"/>
      <c r="M13" s="119" t="s">
        <v>21</v>
      </c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 t="s">
        <v>21</v>
      </c>
      <c r="AB13" s="119"/>
      <c r="AC13" s="119"/>
      <c r="AD13" s="119"/>
      <c r="AE13" s="119"/>
      <c r="AF13" s="119" t="s">
        <v>21</v>
      </c>
      <c r="AG13" s="151">
        <f t="shared" si="3"/>
        <v>4</v>
      </c>
      <c r="AH13" s="129">
        <f>COUNTIF(E13:AF13,"OFF")</f>
        <v>0</v>
      </c>
      <c r="AI13" s="129">
        <f t="shared" si="1"/>
        <v>4</v>
      </c>
      <c r="AK13" s="173"/>
      <c r="AL13" s="173"/>
      <c r="AO13" s="173"/>
      <c r="AP13" s="173"/>
    </row>
    <row r="14" spans="1:43" s="47" customFormat="1" ht="24" customHeight="1">
      <c r="A14" s="116">
        <f t="shared" si="2"/>
        <v>7</v>
      </c>
      <c r="B14" s="117" t="s">
        <v>30</v>
      </c>
      <c r="C14" s="117" t="s">
        <v>31</v>
      </c>
      <c r="D14" s="118" t="s">
        <v>20</v>
      </c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51">
        <f t="shared" si="3"/>
        <v>0</v>
      </c>
      <c r="AH14" s="129">
        <f>COUNTIF(E14:AF14,"OFF")</f>
        <v>0</v>
      </c>
      <c r="AI14" s="129">
        <f t="shared" si="1"/>
        <v>0</v>
      </c>
      <c r="AK14" s="173"/>
      <c r="AL14" s="173"/>
      <c r="AO14" s="173"/>
      <c r="AP14" s="173"/>
    </row>
    <row r="15" spans="1:43" s="47" customFormat="1" ht="24" customHeight="1">
      <c r="A15" s="116">
        <f t="shared" si="2"/>
        <v>8</v>
      </c>
      <c r="B15" s="117">
        <v>69416</v>
      </c>
      <c r="C15" s="117" t="s">
        <v>32</v>
      </c>
      <c r="D15" s="118" t="s">
        <v>20</v>
      </c>
      <c r="E15" s="119"/>
      <c r="F15" s="119" t="s">
        <v>21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 t="s">
        <v>21</v>
      </c>
      <c r="Q15" s="119"/>
      <c r="R15" s="119" t="s">
        <v>21</v>
      </c>
      <c r="S15" s="119"/>
      <c r="T15" s="119"/>
      <c r="U15" s="119"/>
      <c r="V15" s="119"/>
      <c r="W15" s="119"/>
      <c r="X15" s="119"/>
      <c r="Y15" s="119" t="s">
        <v>21</v>
      </c>
      <c r="Z15" s="119" t="s">
        <v>21</v>
      </c>
      <c r="AA15" s="119"/>
      <c r="AB15" s="119"/>
      <c r="AC15" s="119"/>
      <c r="AD15" s="119"/>
      <c r="AE15" s="119"/>
      <c r="AF15" s="119"/>
      <c r="AG15" s="151">
        <f t="shared" si="3"/>
        <v>5</v>
      </c>
      <c r="AH15" s="129">
        <f>COUNTIF(E15:AF15,"OFF")</f>
        <v>0</v>
      </c>
      <c r="AI15" s="129">
        <f t="shared" si="1"/>
        <v>5</v>
      </c>
      <c r="AK15" s="173"/>
      <c r="AL15" s="173"/>
      <c r="AO15" s="173"/>
      <c r="AP15" s="173"/>
    </row>
    <row r="16" spans="1:43" s="117" customFormat="1" ht="24" customHeight="1">
      <c r="A16" s="116">
        <f t="shared" si="2"/>
        <v>9</v>
      </c>
      <c r="B16" s="117">
        <v>47288</v>
      </c>
      <c r="C16" s="117" t="s">
        <v>33</v>
      </c>
      <c r="D16" s="118" t="s">
        <v>20</v>
      </c>
      <c r="E16" s="119" t="s">
        <v>21</v>
      </c>
      <c r="F16" s="119"/>
      <c r="G16" s="119" t="s">
        <v>21</v>
      </c>
      <c r="H16" s="119"/>
      <c r="I16" s="119"/>
      <c r="J16" s="119"/>
      <c r="K16" s="119" t="s">
        <v>21</v>
      </c>
      <c r="L16" s="119"/>
      <c r="M16" s="119" t="s">
        <v>21</v>
      </c>
      <c r="N16" s="119" t="s">
        <v>21</v>
      </c>
      <c r="O16" s="119"/>
      <c r="P16" s="119"/>
      <c r="Q16" s="119"/>
      <c r="R16" s="119" t="s">
        <v>21</v>
      </c>
      <c r="S16" s="119"/>
      <c r="T16" s="119" t="s">
        <v>21</v>
      </c>
      <c r="U16" s="119"/>
      <c r="V16" s="119"/>
      <c r="W16" s="119" t="s">
        <v>21</v>
      </c>
      <c r="X16" s="119"/>
      <c r="Y16" s="119"/>
      <c r="Z16" s="119" t="s">
        <v>21</v>
      </c>
      <c r="AA16" s="119"/>
      <c r="AB16" s="119" t="s">
        <v>21</v>
      </c>
      <c r="AC16" s="119"/>
      <c r="AD16" s="119"/>
      <c r="AE16" s="119"/>
      <c r="AF16" s="119" t="s">
        <v>21</v>
      </c>
      <c r="AG16" s="151">
        <f t="shared" si="3"/>
        <v>11</v>
      </c>
      <c r="AH16" s="129">
        <f>COUNTIF(E16:AF16,"OFF")</f>
        <v>0</v>
      </c>
      <c r="AI16" s="129">
        <f t="shared" si="1"/>
        <v>11</v>
      </c>
      <c r="AJ16" s="175"/>
    </row>
    <row r="17" spans="1:42" s="47" customFormat="1" ht="24" customHeight="1">
      <c r="A17" s="116">
        <f t="shared" si="2"/>
        <v>10</v>
      </c>
      <c r="B17" s="117">
        <v>62973</v>
      </c>
      <c r="C17" s="117" t="s">
        <v>36</v>
      </c>
      <c r="D17" s="118" t="s">
        <v>35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 t="s">
        <v>148</v>
      </c>
      <c r="V17" s="119"/>
      <c r="W17" s="119"/>
      <c r="X17" s="119" t="s">
        <v>148</v>
      </c>
      <c r="Y17" s="119"/>
      <c r="Z17" s="119"/>
      <c r="AA17" s="119"/>
      <c r="AB17" s="119"/>
      <c r="AC17" s="119"/>
      <c r="AD17" s="119"/>
      <c r="AE17" s="119" t="s">
        <v>148</v>
      </c>
      <c r="AF17" s="119"/>
      <c r="AG17" s="151">
        <v>1.5</v>
      </c>
      <c r="AH17" s="129">
        <f>COUNTIF(E17:AF17,"OFF")</f>
        <v>0</v>
      </c>
      <c r="AI17" s="129">
        <f t="shared" si="1"/>
        <v>1.5</v>
      </c>
      <c r="AK17" s="173"/>
      <c r="AL17" s="173"/>
      <c r="AO17" s="173"/>
      <c r="AP17" s="173"/>
    </row>
    <row r="18" spans="1:42" s="47" customFormat="1" ht="24" customHeight="1">
      <c r="A18" s="116">
        <f t="shared" si="2"/>
        <v>11</v>
      </c>
      <c r="B18" s="117">
        <v>70734</v>
      </c>
      <c r="C18" s="117" t="s">
        <v>37</v>
      </c>
      <c r="D18" s="118" t="s">
        <v>20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 t="s">
        <v>148</v>
      </c>
      <c r="Y18" s="119" t="s">
        <v>148</v>
      </c>
      <c r="Z18" s="119" t="s">
        <v>148</v>
      </c>
      <c r="AA18" s="119" t="s">
        <v>148</v>
      </c>
      <c r="AB18" s="119" t="s">
        <v>148</v>
      </c>
      <c r="AC18" s="119" t="s">
        <v>148</v>
      </c>
      <c r="AD18" s="119" t="s">
        <v>148</v>
      </c>
      <c r="AE18" s="119" t="s">
        <v>148</v>
      </c>
      <c r="AF18" s="119" t="s">
        <v>148</v>
      </c>
      <c r="AG18" s="151">
        <v>4.5</v>
      </c>
      <c r="AH18" s="129">
        <f>COUNTIF(E18:AF18,"OFF")</f>
        <v>0</v>
      </c>
      <c r="AI18" s="129">
        <f t="shared" si="1"/>
        <v>4.5</v>
      </c>
      <c r="AK18" s="173"/>
      <c r="AL18" s="173"/>
      <c r="AO18" s="173"/>
      <c r="AP18" s="173"/>
    </row>
    <row r="19" spans="1:42" s="47" customFormat="1" ht="24" customHeight="1">
      <c r="A19" s="116">
        <f t="shared" si="2"/>
        <v>12</v>
      </c>
      <c r="B19" s="117">
        <v>72450</v>
      </c>
      <c r="C19" s="117" t="s">
        <v>38</v>
      </c>
      <c r="D19" s="118" t="s">
        <v>20</v>
      </c>
      <c r="E19" s="119"/>
      <c r="F19" s="119"/>
      <c r="G19" s="119"/>
      <c r="H19" s="119"/>
      <c r="I19" s="119"/>
      <c r="J19" s="119" t="s">
        <v>21</v>
      </c>
      <c r="K19" s="119"/>
      <c r="L19" s="119"/>
      <c r="M19" s="119"/>
      <c r="N19" s="119"/>
      <c r="O19" s="119"/>
      <c r="P19" s="119"/>
      <c r="Q19" s="119" t="s">
        <v>21</v>
      </c>
      <c r="R19" s="119"/>
      <c r="S19" s="119"/>
      <c r="T19" s="119" t="s">
        <v>21</v>
      </c>
      <c r="U19" s="119"/>
      <c r="V19" s="119"/>
      <c r="W19" s="119"/>
      <c r="X19" s="119" t="s">
        <v>21</v>
      </c>
      <c r="Y19" s="119"/>
      <c r="Z19" s="119"/>
      <c r="AA19" s="119"/>
      <c r="AB19" s="119"/>
      <c r="AC19" s="119" t="s">
        <v>21</v>
      </c>
      <c r="AD19" s="119" t="s">
        <v>21</v>
      </c>
      <c r="AE19" s="119"/>
      <c r="AF19" s="119"/>
      <c r="AG19" s="151">
        <f t="shared" si="3"/>
        <v>6</v>
      </c>
      <c r="AH19" s="129">
        <f>COUNTIF(E19:AF19,"OFF")</f>
        <v>0</v>
      </c>
      <c r="AI19" s="129">
        <f t="shared" si="1"/>
        <v>6</v>
      </c>
      <c r="AK19" s="173"/>
      <c r="AL19" s="173"/>
      <c r="AO19" s="173"/>
      <c r="AP19" s="173"/>
    </row>
    <row r="20" spans="1:42" s="47" customFormat="1" ht="24" customHeight="1">
      <c r="A20" s="116">
        <f t="shared" si="2"/>
        <v>13</v>
      </c>
      <c r="B20" s="117">
        <v>48460</v>
      </c>
      <c r="C20" s="117" t="s">
        <v>130</v>
      </c>
      <c r="D20" s="118" t="s">
        <v>35</v>
      </c>
      <c r="E20" s="119"/>
      <c r="F20" s="119"/>
      <c r="G20" s="119"/>
      <c r="H20" s="119"/>
      <c r="I20" s="119" t="s">
        <v>21</v>
      </c>
      <c r="J20" s="119"/>
      <c r="K20" s="119" t="s">
        <v>148</v>
      </c>
      <c r="L20" s="119" t="s">
        <v>148</v>
      </c>
      <c r="M20" s="119" t="s">
        <v>148</v>
      </c>
      <c r="N20" s="119" t="s">
        <v>148</v>
      </c>
      <c r="O20" s="119" t="s">
        <v>148</v>
      </c>
      <c r="P20" s="119" t="s">
        <v>148</v>
      </c>
      <c r="Q20" s="119" t="s">
        <v>21</v>
      </c>
      <c r="R20" s="119" t="s">
        <v>21</v>
      </c>
      <c r="S20" s="119" t="s">
        <v>148</v>
      </c>
      <c r="T20" s="119" t="s">
        <v>21</v>
      </c>
      <c r="U20" s="119" t="s">
        <v>148</v>
      </c>
      <c r="V20" s="119"/>
      <c r="W20" s="119"/>
      <c r="X20" s="119" t="s">
        <v>148</v>
      </c>
      <c r="Y20" s="119"/>
      <c r="Z20" s="119"/>
      <c r="AA20" s="119"/>
      <c r="AB20" s="119"/>
      <c r="AC20" s="119"/>
      <c r="AD20" s="119"/>
      <c r="AE20" s="119" t="s">
        <v>148</v>
      </c>
      <c r="AF20" s="119"/>
      <c r="AG20" s="151">
        <v>9</v>
      </c>
      <c r="AH20" s="129">
        <f>COUNTIF(E20:AF20,"OFF")</f>
        <v>0</v>
      </c>
      <c r="AI20" s="129">
        <f t="shared" si="1"/>
        <v>9</v>
      </c>
      <c r="AK20" s="173"/>
      <c r="AL20" s="173"/>
      <c r="AO20" s="173"/>
      <c r="AP20" s="173"/>
    </row>
    <row r="21" spans="1:42" s="47" customFormat="1" ht="24" customHeight="1">
      <c r="A21" s="116">
        <f t="shared" si="2"/>
        <v>14</v>
      </c>
      <c r="B21" s="117">
        <v>71634</v>
      </c>
      <c r="C21" s="117" t="s">
        <v>40</v>
      </c>
      <c r="D21" s="118" t="s">
        <v>20</v>
      </c>
      <c r="E21" s="119"/>
      <c r="F21" s="119"/>
      <c r="G21" s="119"/>
      <c r="H21" s="119"/>
      <c r="I21" s="119" t="s">
        <v>21</v>
      </c>
      <c r="J21" s="119"/>
      <c r="K21" s="119"/>
      <c r="L21" s="119"/>
      <c r="M21" s="119"/>
      <c r="N21" s="119"/>
      <c r="O21" s="119"/>
      <c r="P21" s="119"/>
      <c r="Q21" s="119" t="s">
        <v>21</v>
      </c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51">
        <f t="shared" si="3"/>
        <v>2</v>
      </c>
      <c r="AH21" s="129">
        <f>COUNTIF(E21:AF21,"OFF")</f>
        <v>0</v>
      </c>
      <c r="AI21" s="129">
        <f t="shared" si="1"/>
        <v>2</v>
      </c>
      <c r="AK21" s="173"/>
      <c r="AL21" s="173"/>
      <c r="AO21" s="173"/>
      <c r="AP21" s="173"/>
    </row>
    <row r="22" spans="1:42" s="47" customFormat="1" ht="24" customHeight="1">
      <c r="A22" s="116">
        <f t="shared" si="2"/>
        <v>15</v>
      </c>
      <c r="B22" s="117">
        <v>73121</v>
      </c>
      <c r="C22" s="117" t="s">
        <v>41</v>
      </c>
      <c r="D22" s="118" t="s">
        <v>20</v>
      </c>
      <c r="E22" s="119" t="s">
        <v>148</v>
      </c>
      <c r="F22" s="119" t="s">
        <v>148</v>
      </c>
      <c r="G22" s="119" t="s">
        <v>148</v>
      </c>
      <c r="H22" s="119" t="s">
        <v>148</v>
      </c>
      <c r="I22" s="119" t="s">
        <v>148</v>
      </c>
      <c r="J22" s="119" t="s">
        <v>148</v>
      </c>
      <c r="K22" s="119" t="s">
        <v>148</v>
      </c>
      <c r="L22" s="119" t="s">
        <v>148</v>
      </c>
      <c r="M22" s="119" t="s">
        <v>148</v>
      </c>
      <c r="N22" s="119" t="s">
        <v>148</v>
      </c>
      <c r="O22" s="119" t="s">
        <v>148</v>
      </c>
      <c r="P22" s="119" t="s">
        <v>148</v>
      </c>
      <c r="Q22" s="119" t="s">
        <v>148</v>
      </c>
      <c r="R22" s="119" t="s">
        <v>148</v>
      </c>
      <c r="S22" s="119" t="s">
        <v>148</v>
      </c>
      <c r="T22" s="119" t="s">
        <v>148</v>
      </c>
      <c r="U22" s="119" t="s">
        <v>148</v>
      </c>
      <c r="V22" s="119" t="s">
        <v>148</v>
      </c>
      <c r="W22" s="119" t="s">
        <v>148</v>
      </c>
      <c r="X22" s="119" t="s">
        <v>148</v>
      </c>
      <c r="Y22" s="119" t="s">
        <v>148</v>
      </c>
      <c r="Z22" s="119" t="s">
        <v>148</v>
      </c>
      <c r="AA22" s="119" t="s">
        <v>148</v>
      </c>
      <c r="AB22" s="119" t="s">
        <v>148</v>
      </c>
      <c r="AC22" s="119" t="s">
        <v>148</v>
      </c>
      <c r="AD22" s="119" t="s">
        <v>148</v>
      </c>
      <c r="AE22" s="119" t="s">
        <v>148</v>
      </c>
      <c r="AF22" s="119" t="s">
        <v>148</v>
      </c>
      <c r="AG22" s="151">
        <v>14</v>
      </c>
      <c r="AH22" s="129">
        <f>COUNTIF(E22:AF22,"OFF")</f>
        <v>0</v>
      </c>
      <c r="AI22" s="129">
        <f t="shared" si="1"/>
        <v>14</v>
      </c>
      <c r="AK22" s="173"/>
      <c r="AL22" s="173"/>
      <c r="AO22" s="173"/>
      <c r="AP22" s="173"/>
    </row>
    <row r="23" spans="1:42" s="47" customFormat="1" ht="24" customHeight="1">
      <c r="A23" s="116">
        <f t="shared" si="2"/>
        <v>16</v>
      </c>
      <c r="B23" s="117">
        <v>59902</v>
      </c>
      <c r="C23" s="117" t="s">
        <v>42</v>
      </c>
      <c r="D23" s="118" t="s">
        <v>20</v>
      </c>
      <c r="E23" s="119"/>
      <c r="F23" s="119"/>
      <c r="G23" s="119"/>
      <c r="H23" s="119"/>
      <c r="I23" s="119"/>
      <c r="J23" s="119" t="s">
        <v>21</v>
      </c>
      <c r="K23" s="119"/>
      <c r="L23" s="119"/>
      <c r="M23" s="119"/>
      <c r="N23" s="119"/>
      <c r="O23" s="119"/>
      <c r="P23" s="119"/>
      <c r="Q23" s="119" t="s">
        <v>21</v>
      </c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51">
        <f t="shared" si="3"/>
        <v>2</v>
      </c>
      <c r="AH23" s="129">
        <f>COUNTIF(E23:AF23,"OFF")</f>
        <v>0</v>
      </c>
      <c r="AI23" s="129">
        <f t="shared" si="1"/>
        <v>2</v>
      </c>
      <c r="AK23" s="173"/>
      <c r="AL23" s="173"/>
      <c r="AO23" s="173"/>
      <c r="AP23" s="173"/>
    </row>
    <row r="24" spans="1:42" s="47" customFormat="1" ht="24" customHeight="1">
      <c r="A24" s="116">
        <f t="shared" si="2"/>
        <v>17</v>
      </c>
      <c r="B24" s="117" t="s">
        <v>133</v>
      </c>
      <c r="C24" s="117" t="s">
        <v>132</v>
      </c>
      <c r="D24" s="118" t="s">
        <v>20</v>
      </c>
      <c r="E24" s="119"/>
      <c r="F24" s="119"/>
      <c r="G24" s="119" t="s">
        <v>21</v>
      </c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 t="s">
        <v>21</v>
      </c>
      <c r="T24" s="119"/>
      <c r="U24" s="119"/>
      <c r="V24" s="119"/>
      <c r="W24" s="119"/>
      <c r="X24" s="119"/>
      <c r="Y24" s="119"/>
      <c r="Z24" s="119"/>
      <c r="AA24" s="119"/>
      <c r="AB24" s="119" t="s">
        <v>21</v>
      </c>
      <c r="AC24" s="119"/>
      <c r="AD24" s="119"/>
      <c r="AE24" s="119"/>
      <c r="AF24" s="119" t="s">
        <v>21</v>
      </c>
      <c r="AG24" s="151">
        <f t="shared" si="3"/>
        <v>4</v>
      </c>
      <c r="AH24" s="129">
        <f>COUNTIF(E24:AF24,"OFF")</f>
        <v>0</v>
      </c>
      <c r="AI24" s="129">
        <f t="shared" si="1"/>
        <v>4</v>
      </c>
      <c r="AK24" s="173"/>
      <c r="AL24" s="173"/>
      <c r="AO24" s="173"/>
      <c r="AP24" s="173"/>
    </row>
    <row r="25" spans="1:42" s="47" customFormat="1" ht="24" customHeight="1">
      <c r="A25" s="116">
        <f t="shared" si="2"/>
        <v>18</v>
      </c>
      <c r="B25" s="117" t="s">
        <v>134</v>
      </c>
      <c r="C25" s="117" t="s">
        <v>131</v>
      </c>
      <c r="D25" s="118" t="s">
        <v>20</v>
      </c>
      <c r="E25" s="119" t="s">
        <v>21</v>
      </c>
      <c r="F25" s="119"/>
      <c r="G25" s="119"/>
      <c r="H25" s="119" t="s">
        <v>21</v>
      </c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 t="s">
        <v>21</v>
      </c>
      <c r="T25" s="119"/>
      <c r="U25" s="119" t="s">
        <v>21</v>
      </c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51">
        <f t="shared" si="3"/>
        <v>4</v>
      </c>
      <c r="AH25" s="129">
        <f>COUNTIF(E25:AF25,"OFF")</f>
        <v>0</v>
      </c>
      <c r="AI25" s="129">
        <f t="shared" si="1"/>
        <v>4</v>
      </c>
      <c r="AK25" s="173"/>
      <c r="AL25" s="173"/>
      <c r="AO25" s="173"/>
      <c r="AP25" s="173"/>
    </row>
    <row r="26" spans="1:42" s="47" customFormat="1" ht="24" customHeight="1">
      <c r="A26" s="116">
        <f t="shared" si="2"/>
        <v>19</v>
      </c>
      <c r="B26" s="117">
        <v>44764</v>
      </c>
      <c r="C26" s="134" t="s">
        <v>139</v>
      </c>
      <c r="D26" s="118" t="s">
        <v>20</v>
      </c>
      <c r="E26" s="119"/>
      <c r="F26" s="119"/>
      <c r="G26" s="119"/>
      <c r="H26" s="119"/>
      <c r="I26" s="119"/>
      <c r="J26" s="119" t="s">
        <v>21</v>
      </c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51">
        <f t="shared" si="3"/>
        <v>1</v>
      </c>
      <c r="AH26" s="129">
        <f>COUNTIF(E26:AF26,"OFF")</f>
        <v>0</v>
      </c>
      <c r="AI26" s="129">
        <f t="shared" si="1"/>
        <v>1</v>
      </c>
    </row>
    <row r="27" spans="1:42" s="47" customFormat="1" ht="24" customHeight="1">
      <c r="A27" s="116">
        <f t="shared" si="2"/>
        <v>20</v>
      </c>
      <c r="B27" s="117">
        <v>45964</v>
      </c>
      <c r="C27" s="134" t="s">
        <v>140</v>
      </c>
      <c r="D27" s="118" t="s">
        <v>20</v>
      </c>
      <c r="E27" s="119" t="s">
        <v>148</v>
      </c>
      <c r="F27" s="119" t="s">
        <v>148</v>
      </c>
      <c r="G27" s="119" t="s">
        <v>148</v>
      </c>
      <c r="H27" s="119" t="s">
        <v>148</v>
      </c>
      <c r="I27" s="119" t="s">
        <v>148</v>
      </c>
      <c r="J27" s="119" t="s">
        <v>148</v>
      </c>
      <c r="K27" s="119" t="s">
        <v>148</v>
      </c>
      <c r="L27" s="119" t="s">
        <v>148</v>
      </c>
      <c r="M27" s="119" t="s">
        <v>148</v>
      </c>
      <c r="N27" s="119" t="s">
        <v>148</v>
      </c>
      <c r="O27" s="119" t="s">
        <v>148</v>
      </c>
      <c r="P27" s="119" t="s">
        <v>148</v>
      </c>
      <c r="Q27" s="119" t="s">
        <v>148</v>
      </c>
      <c r="R27" s="119" t="s">
        <v>148</v>
      </c>
      <c r="S27" s="119" t="s">
        <v>148</v>
      </c>
      <c r="T27" s="119" t="s">
        <v>148</v>
      </c>
      <c r="U27" s="119" t="s">
        <v>148</v>
      </c>
      <c r="V27" s="119" t="s">
        <v>148</v>
      </c>
      <c r="W27" s="119" t="s">
        <v>148</v>
      </c>
      <c r="X27" s="119" t="s">
        <v>148</v>
      </c>
      <c r="Y27" s="119" t="s">
        <v>148</v>
      </c>
      <c r="Z27" s="119" t="s">
        <v>148</v>
      </c>
      <c r="AA27" s="119" t="s">
        <v>148</v>
      </c>
      <c r="AB27" s="119" t="s">
        <v>148</v>
      </c>
      <c r="AC27" s="119" t="s">
        <v>148</v>
      </c>
      <c r="AD27" s="119" t="s">
        <v>148</v>
      </c>
      <c r="AE27" s="119" t="s">
        <v>148</v>
      </c>
      <c r="AF27" s="119" t="s">
        <v>148</v>
      </c>
      <c r="AG27" s="151">
        <v>14</v>
      </c>
      <c r="AH27" s="129">
        <f>COUNTIF(E27:AF27,"OFF")</f>
        <v>0</v>
      </c>
      <c r="AI27" s="129">
        <f t="shared" si="1"/>
        <v>14</v>
      </c>
    </row>
    <row r="28" spans="1:42" s="47" customFormat="1" ht="24" customHeight="1">
      <c r="A28" s="116">
        <f t="shared" si="2"/>
        <v>21</v>
      </c>
      <c r="B28" s="117">
        <v>49445</v>
      </c>
      <c r="C28" s="134" t="s">
        <v>141</v>
      </c>
      <c r="D28" s="118" t="s">
        <v>20</v>
      </c>
      <c r="E28" s="119"/>
      <c r="F28" s="119" t="s">
        <v>21</v>
      </c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 t="s">
        <v>21</v>
      </c>
      <c r="AB28" s="119"/>
      <c r="AC28" s="119"/>
      <c r="AD28" s="119"/>
      <c r="AE28" s="119"/>
      <c r="AF28" s="119"/>
      <c r="AG28" s="151">
        <f t="shared" si="3"/>
        <v>2</v>
      </c>
      <c r="AH28" s="129">
        <f>COUNTIF(E28:AF28,"OFF")</f>
        <v>0</v>
      </c>
      <c r="AI28" s="129">
        <f t="shared" si="1"/>
        <v>2</v>
      </c>
      <c r="AK28" s="176"/>
      <c r="AL28" s="176"/>
      <c r="AM28" s="176"/>
    </row>
    <row r="29" spans="1:42" ht="24" customHeight="1">
      <c r="A29" s="116">
        <f t="shared" si="2"/>
        <v>22</v>
      </c>
      <c r="B29" s="117" t="s">
        <v>135</v>
      </c>
      <c r="C29" s="134" t="s">
        <v>142</v>
      </c>
      <c r="D29" s="118" t="s">
        <v>20</v>
      </c>
      <c r="E29" s="119" t="s">
        <v>147</v>
      </c>
      <c r="F29" s="119" t="s">
        <v>147</v>
      </c>
      <c r="G29" s="119" t="s">
        <v>147</v>
      </c>
      <c r="H29" s="119" t="s">
        <v>147</v>
      </c>
      <c r="I29" s="119" t="s">
        <v>147</v>
      </c>
      <c r="J29" s="119"/>
      <c r="K29" s="119" t="s">
        <v>147</v>
      </c>
      <c r="L29" s="119" t="s">
        <v>147</v>
      </c>
      <c r="M29" s="119" t="s">
        <v>147</v>
      </c>
      <c r="N29" s="119" t="s">
        <v>147</v>
      </c>
      <c r="O29" s="119" t="s">
        <v>147</v>
      </c>
      <c r="P29" s="119" t="s">
        <v>147</v>
      </c>
      <c r="Q29" s="119"/>
      <c r="R29" s="119" t="s">
        <v>147</v>
      </c>
      <c r="S29" s="119" t="s">
        <v>147</v>
      </c>
      <c r="T29" s="119" t="s">
        <v>147</v>
      </c>
      <c r="U29" s="119" t="s">
        <v>147</v>
      </c>
      <c r="V29" s="119" t="s">
        <v>148</v>
      </c>
      <c r="W29" s="119" t="s">
        <v>147</v>
      </c>
      <c r="X29" s="119"/>
      <c r="Y29" s="119" t="s">
        <v>147</v>
      </c>
      <c r="Z29" s="119" t="s">
        <v>147</v>
      </c>
      <c r="AA29" s="119" t="s">
        <v>147</v>
      </c>
      <c r="AB29" s="119" t="s">
        <v>147</v>
      </c>
      <c r="AC29" s="119" t="s">
        <v>147</v>
      </c>
      <c r="AD29" s="119" t="s">
        <v>147</v>
      </c>
      <c r="AE29" s="119"/>
      <c r="AF29" s="119" t="s">
        <v>147</v>
      </c>
      <c r="AG29" s="151">
        <v>6.25</v>
      </c>
      <c r="AH29" s="129">
        <f>COUNTIF(E29:AF29,"OFF")</f>
        <v>0</v>
      </c>
      <c r="AI29" s="129">
        <f t="shared" si="1"/>
        <v>6.25</v>
      </c>
      <c r="AK29" s="48"/>
      <c r="AL29" s="48"/>
    </row>
    <row r="30" spans="1:42" ht="28.5" customHeight="1">
      <c r="A30" s="116">
        <f t="shared" si="2"/>
        <v>23</v>
      </c>
      <c r="B30" s="117" t="s">
        <v>136</v>
      </c>
      <c r="C30" s="134" t="s">
        <v>143</v>
      </c>
      <c r="D30" s="118" t="s">
        <v>20</v>
      </c>
      <c r="E30" s="119" t="s">
        <v>147</v>
      </c>
      <c r="F30" s="119" t="s">
        <v>147</v>
      </c>
      <c r="G30" s="119" t="s">
        <v>147</v>
      </c>
      <c r="H30" s="119" t="s">
        <v>147</v>
      </c>
      <c r="I30" s="119" t="s">
        <v>147</v>
      </c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51">
        <v>1.25</v>
      </c>
      <c r="AH30" s="129">
        <f>COUNTIF(E30:AF30,"OFF")</f>
        <v>0</v>
      </c>
      <c r="AI30" s="129">
        <f t="shared" si="1"/>
        <v>1.25</v>
      </c>
    </row>
    <row r="31" spans="1:42" ht="24" customHeight="1">
      <c r="A31" s="116">
        <f t="shared" si="2"/>
        <v>24</v>
      </c>
      <c r="B31" s="117">
        <v>46410</v>
      </c>
      <c r="C31" s="134" t="s">
        <v>149</v>
      </c>
      <c r="D31" s="118" t="s">
        <v>20</v>
      </c>
      <c r="E31" s="119"/>
      <c r="F31" s="119"/>
      <c r="G31" s="119"/>
      <c r="H31" s="119"/>
      <c r="I31" s="119"/>
      <c r="J31" s="119" t="s">
        <v>148</v>
      </c>
      <c r="K31" s="119"/>
      <c r="L31" s="119"/>
      <c r="M31" s="119"/>
      <c r="N31" s="119"/>
      <c r="O31" s="119"/>
      <c r="P31" s="119"/>
      <c r="Q31" s="119" t="s">
        <v>148</v>
      </c>
      <c r="R31" s="119"/>
      <c r="S31" s="119"/>
      <c r="T31" s="119"/>
      <c r="U31" s="119"/>
      <c r="V31" s="119"/>
      <c r="W31" s="119"/>
      <c r="X31" s="119" t="s">
        <v>148</v>
      </c>
      <c r="Y31" s="119"/>
      <c r="Z31" s="119"/>
      <c r="AA31" s="119"/>
      <c r="AB31" s="119"/>
      <c r="AC31" s="119"/>
      <c r="AD31" s="119"/>
      <c r="AE31" s="119" t="s">
        <v>148</v>
      </c>
      <c r="AF31" s="119"/>
      <c r="AG31" s="151">
        <v>2</v>
      </c>
      <c r="AH31" s="129">
        <f>COUNTIF(E31:AF31,"OFF")</f>
        <v>0</v>
      </c>
      <c r="AI31" s="129">
        <f t="shared" si="1"/>
        <v>2</v>
      </c>
    </row>
    <row r="32" spans="1:42" ht="24" customHeight="1">
      <c r="A32" s="116">
        <f t="shared" si="2"/>
        <v>25</v>
      </c>
      <c r="B32" s="117" t="s">
        <v>138</v>
      </c>
      <c r="C32" s="134" t="s">
        <v>145</v>
      </c>
      <c r="D32" s="118" t="s">
        <v>35</v>
      </c>
      <c r="E32" s="119"/>
      <c r="F32" s="119"/>
      <c r="G32" s="119"/>
      <c r="H32" s="119"/>
      <c r="I32" s="119"/>
      <c r="J32" s="119"/>
      <c r="K32" s="119" t="s">
        <v>148</v>
      </c>
      <c r="L32" s="119" t="s">
        <v>148</v>
      </c>
      <c r="M32" s="119" t="s">
        <v>148</v>
      </c>
      <c r="N32" s="119" t="s">
        <v>148</v>
      </c>
      <c r="O32" s="119" t="s">
        <v>148</v>
      </c>
      <c r="P32" s="119" t="s">
        <v>148</v>
      </c>
      <c r="Q32" s="119"/>
      <c r="R32" s="119"/>
      <c r="S32" s="119" t="s">
        <v>148</v>
      </c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51">
        <v>3.5</v>
      </c>
      <c r="AH32" s="129">
        <f>COUNTIF(E32:AF32,"OFF")</f>
        <v>0</v>
      </c>
      <c r="AI32" s="129">
        <f t="shared" si="1"/>
        <v>3.5</v>
      </c>
    </row>
    <row r="33" spans="1:35" ht="24" customHeight="1">
      <c r="A33" s="116">
        <f t="shared" si="2"/>
        <v>26</v>
      </c>
      <c r="B33" s="150" t="s">
        <v>137</v>
      </c>
      <c r="C33" s="134" t="s">
        <v>144</v>
      </c>
      <c r="D33" s="118" t="s">
        <v>20</v>
      </c>
      <c r="E33" s="119" t="s">
        <v>21</v>
      </c>
      <c r="F33" s="119"/>
      <c r="G33" s="119"/>
      <c r="H33" s="119"/>
      <c r="I33" s="119"/>
      <c r="J33" s="119"/>
      <c r="K33" s="119"/>
      <c r="L33" s="119" t="s">
        <v>21</v>
      </c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51">
        <f t="shared" si="3"/>
        <v>2</v>
      </c>
      <c r="AH33" s="129">
        <f>COUNTIF(E33:AF33,"OFF")</f>
        <v>0</v>
      </c>
      <c r="AI33" s="129">
        <f t="shared" si="1"/>
        <v>2</v>
      </c>
    </row>
    <row r="34" spans="1:35" ht="28.5" customHeight="1">
      <c r="A34" s="116">
        <f t="shared" si="2"/>
        <v>27</v>
      </c>
      <c r="B34" s="146">
        <v>71354</v>
      </c>
      <c r="C34" s="134" t="s">
        <v>156</v>
      </c>
      <c r="D34" s="118" t="s">
        <v>20</v>
      </c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51">
        <f t="shared" si="3"/>
        <v>0</v>
      </c>
      <c r="AH34" s="129">
        <f>COUNTIF(E34:AF34,"OFF")</f>
        <v>0</v>
      </c>
      <c r="AI34" s="129">
        <f t="shared" si="1"/>
        <v>0</v>
      </c>
    </row>
    <row r="35" spans="1:35" ht="24" customHeight="1">
      <c r="A35" s="116">
        <f t="shared" si="2"/>
        <v>28</v>
      </c>
      <c r="B35" s="150" t="s">
        <v>150</v>
      </c>
      <c r="C35" s="134" t="s">
        <v>152</v>
      </c>
      <c r="D35" s="118" t="s">
        <v>20</v>
      </c>
      <c r="E35" s="119"/>
      <c r="F35" s="119"/>
      <c r="G35" s="119"/>
      <c r="H35" s="119"/>
      <c r="I35" s="119"/>
      <c r="J35" s="119" t="s">
        <v>21</v>
      </c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51">
        <f t="shared" si="3"/>
        <v>1</v>
      </c>
      <c r="AH35" s="129">
        <f>COUNTIF(E35:AF35,"OFF")</f>
        <v>0</v>
      </c>
      <c r="AI35" s="129">
        <f t="shared" si="1"/>
        <v>1</v>
      </c>
    </row>
    <row r="36" spans="1:35" ht="24" customHeight="1">
      <c r="A36" s="116">
        <f t="shared" si="2"/>
        <v>29</v>
      </c>
      <c r="B36" s="171">
        <v>49707</v>
      </c>
      <c r="C36" s="134" t="s">
        <v>159</v>
      </c>
      <c r="D36" s="118" t="s">
        <v>20</v>
      </c>
      <c r="E36" s="119"/>
      <c r="F36" s="119"/>
      <c r="G36" s="119"/>
      <c r="H36" s="119"/>
      <c r="I36" s="119"/>
      <c r="J36" s="119"/>
      <c r="K36" s="119"/>
      <c r="L36" s="119" t="s">
        <v>147</v>
      </c>
      <c r="M36" s="119" t="s">
        <v>147</v>
      </c>
      <c r="N36" s="119" t="s">
        <v>147</v>
      </c>
      <c r="O36" s="119" t="s">
        <v>147</v>
      </c>
      <c r="P36" s="119" t="s">
        <v>147</v>
      </c>
      <c r="Q36" s="119"/>
      <c r="R36" s="119" t="s">
        <v>147</v>
      </c>
      <c r="S36" s="119" t="s">
        <v>147</v>
      </c>
      <c r="T36" s="119" t="s">
        <v>147</v>
      </c>
      <c r="U36" s="119" t="s">
        <v>147</v>
      </c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51">
        <v>2.25</v>
      </c>
      <c r="AH36" s="129">
        <f>COUNTIF(E36:AF36,"OFF")</f>
        <v>0</v>
      </c>
      <c r="AI36" s="129">
        <f t="shared" ref="AI36:AI37" si="4">AG36+AH36</f>
        <v>2.25</v>
      </c>
    </row>
    <row r="37" spans="1:35" ht="24" customHeight="1">
      <c r="A37" s="116">
        <f t="shared" si="2"/>
        <v>30</v>
      </c>
      <c r="B37" s="171" t="s">
        <v>160</v>
      </c>
      <c r="C37" s="134" t="s">
        <v>161</v>
      </c>
      <c r="D37" s="118" t="s">
        <v>20</v>
      </c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 t="s">
        <v>147</v>
      </c>
      <c r="U37" s="119" t="s">
        <v>147</v>
      </c>
      <c r="V37" s="119" t="s">
        <v>147</v>
      </c>
      <c r="W37" s="119"/>
      <c r="X37" s="119" t="s">
        <v>147</v>
      </c>
      <c r="Y37" s="119" t="s">
        <v>147</v>
      </c>
      <c r="Z37" s="119" t="s">
        <v>147</v>
      </c>
      <c r="AA37" s="119" t="s">
        <v>147</v>
      </c>
      <c r="AB37" s="119" t="s">
        <v>147</v>
      </c>
      <c r="AC37" s="119" t="s">
        <v>147</v>
      </c>
      <c r="AD37" s="119" t="s">
        <v>147</v>
      </c>
      <c r="AE37" s="119"/>
      <c r="AF37" s="119"/>
      <c r="AG37" s="151">
        <v>2.5</v>
      </c>
      <c r="AH37" s="129">
        <f>COUNTIF(E37:AF37,"OFF")</f>
        <v>0</v>
      </c>
      <c r="AI37" s="129">
        <f t="shared" si="4"/>
        <v>2.5</v>
      </c>
    </row>
    <row r="38" spans="1:35">
      <c r="A38" s="100"/>
      <c r="B38" s="100"/>
      <c r="C38" s="102"/>
      <c r="D38" s="103"/>
      <c r="E38" s="100"/>
      <c r="F38" s="100"/>
      <c r="G38" s="100"/>
      <c r="H38" s="100"/>
      <c r="I38" s="100"/>
      <c r="J38" s="100"/>
      <c r="K38" s="100"/>
      <c r="L38" s="100"/>
      <c r="M38" s="10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1">
        <v>129.5</v>
      </c>
      <c r="AH38" s="141">
        <f>SUM(AH8:AH37)</f>
        <v>0</v>
      </c>
      <c r="AI38" s="141">
        <v>129.5</v>
      </c>
    </row>
  </sheetData>
  <autoFilter ref="A7:AT38"/>
  <sortState ref="A8:AP39">
    <sortCondition ref="A8:A39"/>
  </sortState>
  <mergeCells count="2">
    <mergeCell ref="A1:AI1"/>
    <mergeCell ref="A2:AI2"/>
  </mergeCells>
  <conditionalFormatting sqref="B38:B1048576 B1:B7">
    <cfRule type="duplicateValues" dxfId="6" priority="66"/>
  </conditionalFormatting>
  <conditionalFormatting sqref="B38:B53">
    <cfRule type="duplicateValues" dxfId="5" priority="68"/>
  </conditionalFormatting>
  <printOptions horizontalCentered="1"/>
  <pageMargins left="0.15748031496063" right="0.15748031496063" top="0.39370078740157499" bottom="0.59055118110236204" header="0.196850393700787" footer="0.15748031496063"/>
  <pageSetup paperSize="9" scale="75" firstPageNumber="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38"/>
  <sheetViews>
    <sheetView zoomScaleNormal="100" workbookViewId="0">
      <pane ySplit="7" topLeftCell="A23" activePane="bottomLeft" state="frozen"/>
      <selection pane="bottomLeft" activeCell="V33" sqref="V33"/>
    </sheetView>
  </sheetViews>
  <sheetFormatPr defaultColWidth="9.140625" defaultRowHeight="13.5"/>
  <cols>
    <col min="1" max="1" width="5.85546875" style="48" customWidth="1"/>
    <col min="2" max="2" width="7.85546875" style="47" customWidth="1"/>
    <col min="3" max="3" width="22" style="106" customWidth="1"/>
    <col min="4" max="4" width="25.7109375" style="130" customWidth="1"/>
    <col min="5" max="5" width="2.85546875" style="48" bestFit="1" customWidth="1"/>
    <col min="6" max="7" width="3" style="48" customWidth="1"/>
    <col min="8" max="8" width="3.28515625" style="48" customWidth="1"/>
    <col min="9" max="13" width="3" style="48" customWidth="1"/>
    <col min="14" max="14" width="3.140625" style="48" customWidth="1"/>
    <col min="15" max="15" width="3.5703125" style="48" customWidth="1"/>
    <col min="16" max="21" width="3.140625" style="48" customWidth="1"/>
    <col min="22" max="22" width="3.5703125" style="48" customWidth="1"/>
    <col min="23" max="24" width="3.140625" style="48" customWidth="1"/>
    <col min="25" max="25" width="3.5703125" style="48" customWidth="1"/>
    <col min="26" max="28" width="3.140625" style="48" customWidth="1"/>
    <col min="29" max="29" width="3.42578125" style="48" customWidth="1"/>
    <col min="30" max="32" width="3.140625" style="48" customWidth="1"/>
    <col min="33" max="35" width="6.7109375" style="48" customWidth="1"/>
    <col min="36" max="36" width="6.85546875" style="47" hidden="1" customWidth="1"/>
    <col min="37" max="37" width="6.5703125" style="47" hidden="1" customWidth="1"/>
    <col min="38" max="38" width="16.85546875" style="47" hidden="1" customWidth="1"/>
    <col min="39" max="39" width="14.85546875" style="47" hidden="1" customWidth="1"/>
    <col min="40" max="41" width="11" style="48" hidden="1" customWidth="1"/>
    <col min="42" max="42" width="15.140625" style="48" hidden="1" customWidth="1"/>
    <col min="43" max="43" width="14.85546875" style="48" hidden="1" customWidth="1"/>
    <col min="44" max="44" width="11" style="48" hidden="1" customWidth="1"/>
    <col min="45" max="16384" width="9.140625" style="48"/>
  </cols>
  <sheetData>
    <row r="1" spans="1:44" s="105" customFormat="1" ht="15.75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4"/>
      <c r="AJ1" s="123"/>
      <c r="AK1" s="123"/>
      <c r="AL1" s="123"/>
      <c r="AM1" s="123"/>
    </row>
    <row r="2" spans="1:44" s="105" customFormat="1" ht="15.75">
      <c r="A2" s="155" t="s">
        <v>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7"/>
      <c r="AJ2" s="123"/>
      <c r="AK2" s="123"/>
      <c r="AL2" s="123"/>
      <c r="AM2" s="123"/>
    </row>
    <row r="3" spans="1:44" s="105" customFormat="1" ht="15.75">
      <c r="A3" s="107"/>
      <c r="B3" s="95"/>
      <c r="C3" s="108" t="s">
        <v>2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108"/>
      <c r="AB3" s="120" t="s">
        <v>3</v>
      </c>
      <c r="AC3" s="87"/>
      <c r="AD3" s="108"/>
      <c r="AE3" s="121"/>
      <c r="AF3" s="121"/>
      <c r="AG3" s="108"/>
      <c r="AH3" s="108"/>
      <c r="AI3" s="124"/>
      <c r="AJ3" s="123"/>
      <c r="AK3" s="123"/>
      <c r="AL3" s="123"/>
      <c r="AM3" s="123"/>
    </row>
    <row r="4" spans="1:44" s="105" customFormat="1" ht="15.75">
      <c r="A4" s="109"/>
      <c r="B4" s="60"/>
      <c r="C4" s="87" t="s">
        <v>4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87"/>
      <c r="AB4" s="122" t="s">
        <v>5</v>
      </c>
      <c r="AC4" s="87"/>
      <c r="AD4" s="87"/>
      <c r="AE4" s="121"/>
      <c r="AF4" s="121"/>
      <c r="AG4" s="86"/>
      <c r="AH4" s="86"/>
      <c r="AI4" s="125"/>
      <c r="AJ4" s="123"/>
      <c r="AK4" s="123"/>
      <c r="AL4" s="123"/>
      <c r="AM4" s="123"/>
    </row>
    <row r="5" spans="1:44" s="105" customFormat="1" ht="15.75">
      <c r="A5" s="109"/>
      <c r="B5" s="60"/>
      <c r="C5" s="87" t="s">
        <v>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87"/>
      <c r="AB5" s="122" t="s">
        <v>7</v>
      </c>
      <c r="AC5" s="87"/>
      <c r="AD5" s="87"/>
      <c r="AE5" s="121"/>
      <c r="AF5" s="121"/>
      <c r="AG5" s="86"/>
      <c r="AH5" s="86"/>
      <c r="AI5" s="125"/>
      <c r="AJ5" s="123"/>
      <c r="AK5" s="123"/>
      <c r="AL5" s="123"/>
      <c r="AM5" s="123"/>
    </row>
    <row r="6" spans="1:44" s="105" customFormat="1" ht="15.75">
      <c r="A6" s="110"/>
      <c r="B6" s="69"/>
      <c r="C6" s="111"/>
      <c r="D6" s="132"/>
      <c r="E6" s="69"/>
      <c r="F6" s="69"/>
      <c r="G6" s="87"/>
      <c r="H6" s="68"/>
      <c r="I6" s="68"/>
      <c r="J6" s="68"/>
      <c r="K6" s="68"/>
      <c r="L6" s="68"/>
      <c r="M6" s="68"/>
      <c r="N6" s="68"/>
      <c r="O6" s="68"/>
      <c r="P6" s="68"/>
      <c r="Q6" s="68"/>
      <c r="R6" s="69"/>
      <c r="S6" s="69"/>
      <c r="T6" s="69"/>
      <c r="U6" s="69"/>
      <c r="V6" s="69"/>
      <c r="W6" s="69"/>
      <c r="X6" s="69"/>
      <c r="Y6" s="69"/>
      <c r="Z6" s="69"/>
      <c r="AA6" s="69"/>
      <c r="AB6" s="69" t="s">
        <v>158</v>
      </c>
      <c r="AC6" s="69"/>
      <c r="AD6" s="69"/>
      <c r="AE6" s="69"/>
      <c r="AF6" s="69"/>
      <c r="AG6" s="69"/>
      <c r="AH6" s="69"/>
      <c r="AI6" s="126"/>
      <c r="AJ6" s="123"/>
      <c r="AK6" s="123"/>
      <c r="AL6" s="123"/>
      <c r="AM6" s="123"/>
    </row>
    <row r="7" spans="1:44" ht="33.75" customHeight="1">
      <c r="A7" s="112" t="s">
        <v>8</v>
      </c>
      <c r="B7" s="113" t="s">
        <v>9</v>
      </c>
      <c r="C7" s="113" t="s">
        <v>10</v>
      </c>
      <c r="D7" s="114" t="s">
        <v>11</v>
      </c>
      <c r="E7" s="115">
        <v>1</v>
      </c>
      <c r="F7" s="115">
        <v>2</v>
      </c>
      <c r="G7" s="115">
        <v>3</v>
      </c>
      <c r="H7" s="115">
        <v>4</v>
      </c>
      <c r="I7" s="115">
        <v>5</v>
      </c>
      <c r="J7" s="115">
        <v>6</v>
      </c>
      <c r="K7" s="115">
        <v>7</v>
      </c>
      <c r="L7" s="115">
        <v>8</v>
      </c>
      <c r="M7" s="115">
        <v>9</v>
      </c>
      <c r="N7" s="115">
        <v>10</v>
      </c>
      <c r="O7" s="115">
        <v>11</v>
      </c>
      <c r="P7" s="115">
        <v>12</v>
      </c>
      <c r="Q7" s="115">
        <v>13</v>
      </c>
      <c r="R7" s="115">
        <v>14</v>
      </c>
      <c r="S7" s="115">
        <v>15</v>
      </c>
      <c r="T7" s="115">
        <v>16</v>
      </c>
      <c r="U7" s="115">
        <v>17</v>
      </c>
      <c r="V7" s="115">
        <v>18</v>
      </c>
      <c r="W7" s="115">
        <v>19</v>
      </c>
      <c r="X7" s="115">
        <v>20</v>
      </c>
      <c r="Y7" s="115">
        <v>21</v>
      </c>
      <c r="Z7" s="115">
        <v>22</v>
      </c>
      <c r="AA7" s="115">
        <v>23</v>
      </c>
      <c r="AB7" s="115">
        <v>24</v>
      </c>
      <c r="AC7" s="115">
        <v>25</v>
      </c>
      <c r="AD7" s="115">
        <v>26</v>
      </c>
      <c r="AE7" s="115">
        <v>27</v>
      </c>
      <c r="AF7" s="115">
        <v>28</v>
      </c>
      <c r="AG7" s="115" t="s">
        <v>12</v>
      </c>
      <c r="AH7" s="127" t="s">
        <v>13</v>
      </c>
      <c r="AI7" s="128" t="s">
        <v>14</v>
      </c>
      <c r="AJ7" s="47" t="s">
        <v>15</v>
      </c>
      <c r="AK7" s="47" t="s">
        <v>16</v>
      </c>
      <c r="AO7" s="48" t="s">
        <v>17</v>
      </c>
      <c r="AP7" s="48" t="s">
        <v>18</v>
      </c>
      <c r="AQ7" s="48" t="s">
        <v>18</v>
      </c>
      <c r="AR7" s="48" t="s">
        <v>17</v>
      </c>
    </row>
    <row r="8" spans="1:44" s="147" customFormat="1" ht="24" customHeight="1">
      <c r="A8" s="133">
        <v>1</v>
      </c>
      <c r="B8" s="117">
        <v>49631</v>
      </c>
      <c r="C8" s="117" t="s">
        <v>19</v>
      </c>
      <c r="D8" s="118" t="s">
        <v>20</v>
      </c>
      <c r="E8" s="119" t="s">
        <v>21</v>
      </c>
      <c r="F8" s="119" t="s">
        <v>21</v>
      </c>
      <c r="G8" s="119" t="s">
        <v>21</v>
      </c>
      <c r="H8" s="119" t="s">
        <v>21</v>
      </c>
      <c r="I8" s="119" t="s">
        <v>21</v>
      </c>
      <c r="J8" s="119" t="s">
        <v>43</v>
      </c>
      <c r="K8" s="119" t="s">
        <v>146</v>
      </c>
      <c r="L8" s="119" t="s">
        <v>21</v>
      </c>
      <c r="M8" s="119" t="s">
        <v>21</v>
      </c>
      <c r="N8" s="119" t="s">
        <v>21</v>
      </c>
      <c r="O8" s="119" t="s">
        <v>21</v>
      </c>
      <c r="P8" s="119" t="s">
        <v>21</v>
      </c>
      <c r="Q8" s="119" t="s">
        <v>21</v>
      </c>
      <c r="R8" s="119" t="s">
        <v>146</v>
      </c>
      <c r="S8" s="119" t="s">
        <v>21</v>
      </c>
      <c r="T8" s="119" t="s">
        <v>21</v>
      </c>
      <c r="U8" s="119" t="s">
        <v>21</v>
      </c>
      <c r="V8" s="119" t="s">
        <v>21</v>
      </c>
      <c r="W8" s="119" t="s">
        <v>21</v>
      </c>
      <c r="X8" s="119" t="s">
        <v>43</v>
      </c>
      <c r="Y8" s="119" t="s">
        <v>146</v>
      </c>
      <c r="Z8" s="119" t="s">
        <v>21</v>
      </c>
      <c r="AA8" s="119" t="s">
        <v>21</v>
      </c>
      <c r="AB8" s="119" t="s">
        <v>21</v>
      </c>
      <c r="AC8" s="119" t="s">
        <v>21</v>
      </c>
      <c r="AD8" s="119" t="s">
        <v>21</v>
      </c>
      <c r="AE8" s="119" t="s">
        <v>21</v>
      </c>
      <c r="AF8" s="119" t="s">
        <v>146</v>
      </c>
      <c r="AG8" s="129">
        <f>COUNTIF(E8:AF8,"P")</f>
        <v>22</v>
      </c>
      <c r="AH8" s="129">
        <f>COUNTIF(E8:AF8,"OFF")</f>
        <v>4</v>
      </c>
      <c r="AI8" s="129">
        <f t="shared" ref="AI8:AI25" si="0">AG8+AH8</f>
        <v>26</v>
      </c>
      <c r="AJ8" s="147">
        <f>VLOOKUP(B8,'[1]Attendance_Checklist - 2022-01-'!$B$4:$F$33,5,0)</f>
        <v>16</v>
      </c>
      <c r="AK8" s="148">
        <f>+AJ8-AI8</f>
        <v>-10</v>
      </c>
      <c r="AL8" s="149" t="e">
        <v>#N/A</v>
      </c>
      <c r="AM8" s="149">
        <v>100617719922</v>
      </c>
      <c r="AN8" s="147">
        <v>2006400178</v>
      </c>
      <c r="AO8" s="147">
        <v>2006400178</v>
      </c>
      <c r="AP8" s="149" t="e">
        <v>#N/A</v>
      </c>
      <c r="AQ8" s="149">
        <v>100112764209</v>
      </c>
      <c r="AR8" s="147">
        <v>2006400178</v>
      </c>
    </row>
    <row r="9" spans="1:44" s="147" customFormat="1" ht="24" customHeight="1">
      <c r="A9" s="116">
        <f>+A8+1</f>
        <v>2</v>
      </c>
      <c r="B9" s="117">
        <v>48183</v>
      </c>
      <c r="C9" s="117" t="s">
        <v>23</v>
      </c>
      <c r="D9" s="118" t="s">
        <v>20</v>
      </c>
      <c r="E9" s="119" t="s">
        <v>21</v>
      </c>
      <c r="F9" s="119" t="s">
        <v>21</v>
      </c>
      <c r="G9" s="119" t="s">
        <v>21</v>
      </c>
      <c r="H9" s="119" t="s">
        <v>21</v>
      </c>
      <c r="I9" s="119" t="s">
        <v>21</v>
      </c>
      <c r="J9" s="119" t="s">
        <v>146</v>
      </c>
      <c r="K9" s="119" t="s">
        <v>21</v>
      </c>
      <c r="L9" s="119" t="s">
        <v>21</v>
      </c>
      <c r="M9" s="119" t="s">
        <v>21</v>
      </c>
      <c r="N9" s="119" t="s">
        <v>21</v>
      </c>
      <c r="O9" s="119" t="s">
        <v>21</v>
      </c>
      <c r="P9" s="119" t="s">
        <v>21</v>
      </c>
      <c r="Q9" s="119" t="s">
        <v>146</v>
      </c>
      <c r="R9" s="119" t="s">
        <v>21</v>
      </c>
      <c r="S9" s="119" t="s">
        <v>21</v>
      </c>
      <c r="T9" s="119" t="s">
        <v>21</v>
      </c>
      <c r="U9" s="119" t="s">
        <v>21</v>
      </c>
      <c r="V9" s="119" t="s">
        <v>21</v>
      </c>
      <c r="W9" s="119" t="s">
        <v>21</v>
      </c>
      <c r="X9" s="119" t="s">
        <v>146</v>
      </c>
      <c r="Y9" s="119" t="s">
        <v>21</v>
      </c>
      <c r="Z9" s="119" t="s">
        <v>21</v>
      </c>
      <c r="AA9" s="119" t="s">
        <v>21</v>
      </c>
      <c r="AB9" s="119" t="s">
        <v>21</v>
      </c>
      <c r="AC9" s="119" t="s">
        <v>21</v>
      </c>
      <c r="AD9" s="119" t="s">
        <v>21</v>
      </c>
      <c r="AE9" s="119" t="s">
        <v>146</v>
      </c>
      <c r="AF9" s="119" t="s">
        <v>21</v>
      </c>
      <c r="AG9" s="129">
        <f>COUNTIF(E9:AF9,"P")</f>
        <v>24</v>
      </c>
      <c r="AH9" s="129">
        <f>COUNTIF(E9:AF9,"OFF")</f>
        <v>4</v>
      </c>
      <c r="AI9" s="129">
        <f t="shared" si="0"/>
        <v>28</v>
      </c>
      <c r="AJ9" s="147">
        <f>VLOOKUP(B9,'[1]Attendance_Checklist - 2022-01-'!$B$4:$F$33,5,0)</f>
        <v>30</v>
      </c>
      <c r="AK9" s="148">
        <f t="shared" ref="AK9:AK34" si="1">+AJ9-AI9</f>
        <v>2</v>
      </c>
      <c r="AL9" s="149" t="e">
        <v>#N/A</v>
      </c>
      <c r="AM9" s="149">
        <v>100126231745</v>
      </c>
      <c r="AN9" s="147" t="e">
        <v>#N/A</v>
      </c>
      <c r="AO9" s="147">
        <v>2014757210</v>
      </c>
      <c r="AP9" s="149">
        <v>100126231745</v>
      </c>
      <c r="AQ9" s="149">
        <v>100126231745</v>
      </c>
      <c r="AR9" s="147">
        <v>2014757210</v>
      </c>
    </row>
    <row r="10" spans="1:44" s="147" customFormat="1" ht="24" customHeight="1">
      <c r="A10" s="116">
        <f t="shared" ref="A10:A37" si="2">+A9+1</f>
        <v>3</v>
      </c>
      <c r="B10" s="117">
        <v>48337</v>
      </c>
      <c r="C10" s="117" t="s">
        <v>129</v>
      </c>
      <c r="D10" s="118" t="s">
        <v>20</v>
      </c>
      <c r="E10" s="119" t="s">
        <v>21</v>
      </c>
      <c r="F10" s="119" t="s">
        <v>21</v>
      </c>
      <c r="G10" s="119" t="s">
        <v>21</v>
      </c>
      <c r="H10" s="119" t="s">
        <v>21</v>
      </c>
      <c r="I10" s="119" t="s">
        <v>21</v>
      </c>
      <c r="J10" s="119" t="s">
        <v>21</v>
      </c>
      <c r="K10" s="119" t="s">
        <v>146</v>
      </c>
      <c r="L10" s="119" t="s">
        <v>21</v>
      </c>
      <c r="M10" s="119" t="s">
        <v>21</v>
      </c>
      <c r="N10" s="119" t="s">
        <v>21</v>
      </c>
      <c r="O10" s="119" t="s">
        <v>21</v>
      </c>
      <c r="P10" s="119" t="s">
        <v>21</v>
      </c>
      <c r="Q10" s="119" t="s">
        <v>21</v>
      </c>
      <c r="R10" s="119" t="s">
        <v>146</v>
      </c>
      <c r="S10" s="119" t="s">
        <v>21</v>
      </c>
      <c r="T10" s="119" t="s">
        <v>21</v>
      </c>
      <c r="U10" s="119" t="s">
        <v>21</v>
      </c>
      <c r="V10" s="119" t="s">
        <v>21</v>
      </c>
      <c r="W10" s="119" t="s">
        <v>21</v>
      </c>
      <c r="X10" s="119" t="s">
        <v>21</v>
      </c>
      <c r="Y10" s="119" t="s">
        <v>146</v>
      </c>
      <c r="Z10" s="119" t="s">
        <v>21</v>
      </c>
      <c r="AA10" s="119" t="s">
        <v>21</v>
      </c>
      <c r="AB10" s="119" t="s">
        <v>21</v>
      </c>
      <c r="AC10" s="119" t="s">
        <v>21</v>
      </c>
      <c r="AD10" s="119" t="s">
        <v>21</v>
      </c>
      <c r="AE10" s="119" t="s">
        <v>21</v>
      </c>
      <c r="AF10" s="119" t="s">
        <v>146</v>
      </c>
      <c r="AG10" s="129">
        <f>COUNTIF(E10:AF10,"P")</f>
        <v>24</v>
      </c>
      <c r="AH10" s="129">
        <f>COUNTIF(E10:AF10,"OFF")</f>
        <v>4</v>
      </c>
      <c r="AI10" s="129">
        <f t="shared" si="0"/>
        <v>28</v>
      </c>
      <c r="AJ10" s="147">
        <f>VLOOKUP(B10,'[1]Attendance_Checklist - 2022-01-'!$B$4:$F$33,5,0)</f>
        <v>31</v>
      </c>
      <c r="AK10" s="148">
        <f t="shared" si="1"/>
        <v>3</v>
      </c>
      <c r="AL10" s="149" t="e">
        <v>#N/A</v>
      </c>
      <c r="AM10" s="149">
        <v>100228368964</v>
      </c>
      <c r="AN10" s="147" t="e">
        <v>#N/A</v>
      </c>
      <c r="AO10" s="147">
        <v>2014794071</v>
      </c>
      <c r="AP10" s="149">
        <v>100228368964</v>
      </c>
      <c r="AQ10" s="149">
        <v>100228368964</v>
      </c>
      <c r="AR10" s="147">
        <v>2014794071</v>
      </c>
    </row>
    <row r="11" spans="1:44" s="147" customFormat="1" ht="24" customHeight="1">
      <c r="A11" s="116">
        <f t="shared" si="2"/>
        <v>4</v>
      </c>
      <c r="B11" s="117" t="s">
        <v>25</v>
      </c>
      <c r="C11" s="117" t="s">
        <v>26</v>
      </c>
      <c r="D11" s="118" t="s">
        <v>20</v>
      </c>
      <c r="E11" s="119" t="s">
        <v>21</v>
      </c>
      <c r="F11" s="119" t="s">
        <v>21</v>
      </c>
      <c r="G11" s="119" t="s">
        <v>21</v>
      </c>
      <c r="H11" s="119" t="s">
        <v>21</v>
      </c>
      <c r="I11" s="119" t="s">
        <v>146</v>
      </c>
      <c r="J11" s="119" t="s">
        <v>21</v>
      </c>
      <c r="K11" s="119" t="s">
        <v>21</v>
      </c>
      <c r="L11" s="119" t="s">
        <v>21</v>
      </c>
      <c r="M11" s="119" t="s">
        <v>21</v>
      </c>
      <c r="N11" s="119" t="s">
        <v>21</v>
      </c>
      <c r="O11" s="119" t="s">
        <v>21</v>
      </c>
      <c r="P11" s="119" t="s">
        <v>146</v>
      </c>
      <c r="Q11" s="119" t="s">
        <v>43</v>
      </c>
      <c r="R11" s="119" t="s">
        <v>21</v>
      </c>
      <c r="S11" s="119" t="s">
        <v>21</v>
      </c>
      <c r="T11" s="119" t="s">
        <v>21</v>
      </c>
      <c r="U11" s="119" t="s">
        <v>21</v>
      </c>
      <c r="V11" s="119" t="s">
        <v>21</v>
      </c>
      <c r="W11" s="119" t="s">
        <v>146</v>
      </c>
      <c r="X11" s="119" t="s">
        <v>21</v>
      </c>
      <c r="Y11" s="119" t="s">
        <v>21</v>
      </c>
      <c r="Z11" s="119" t="s">
        <v>21</v>
      </c>
      <c r="AA11" s="119" t="s">
        <v>21</v>
      </c>
      <c r="AB11" s="119" t="s">
        <v>21</v>
      </c>
      <c r="AC11" s="119" t="s">
        <v>21</v>
      </c>
      <c r="AD11" s="119" t="s">
        <v>146</v>
      </c>
      <c r="AE11" s="119" t="s">
        <v>43</v>
      </c>
      <c r="AF11" s="119" t="s">
        <v>21</v>
      </c>
      <c r="AG11" s="129">
        <f>COUNTIF(E11:AF11,"P")</f>
        <v>22</v>
      </c>
      <c r="AH11" s="129">
        <f>COUNTIF(E11:AF11,"OFF")</f>
        <v>4</v>
      </c>
      <c r="AI11" s="129">
        <f t="shared" si="0"/>
        <v>26</v>
      </c>
      <c r="AJ11" s="147">
        <f>VLOOKUP(B11,'[1]Attendance_Checklist - 2022-01-'!$B$4:$F$33,5,0)</f>
        <v>29</v>
      </c>
      <c r="AK11" s="148">
        <f t="shared" si="1"/>
        <v>3</v>
      </c>
      <c r="AL11" s="149" t="e">
        <v>#N/A</v>
      </c>
      <c r="AM11" s="149">
        <v>101380294189</v>
      </c>
      <c r="AN11" s="147" t="e">
        <v>#N/A</v>
      </c>
      <c r="AO11" s="147">
        <v>2013153096</v>
      </c>
      <c r="AP11" s="149">
        <v>100117291357</v>
      </c>
      <c r="AQ11" s="149">
        <v>100117291357</v>
      </c>
      <c r="AR11" s="147">
        <v>2013153096</v>
      </c>
    </row>
    <row r="12" spans="1:44" s="147" customFormat="1" ht="24" customHeight="1">
      <c r="A12" s="116">
        <f t="shared" si="2"/>
        <v>5</v>
      </c>
      <c r="B12" s="117">
        <v>57476</v>
      </c>
      <c r="C12" s="117" t="s">
        <v>29</v>
      </c>
      <c r="D12" s="118" t="s">
        <v>20</v>
      </c>
      <c r="E12" s="119" t="s">
        <v>21</v>
      </c>
      <c r="F12" s="119" t="s">
        <v>21</v>
      </c>
      <c r="G12" s="119" t="s">
        <v>21</v>
      </c>
      <c r="H12" s="119" t="s">
        <v>21</v>
      </c>
      <c r="I12" s="119" t="s">
        <v>146</v>
      </c>
      <c r="J12" s="119" t="s">
        <v>21</v>
      </c>
      <c r="K12" s="119" t="s">
        <v>21</v>
      </c>
      <c r="L12" s="119" t="s">
        <v>21</v>
      </c>
      <c r="M12" s="119" t="s">
        <v>21</v>
      </c>
      <c r="N12" s="119" t="s">
        <v>21</v>
      </c>
      <c r="O12" s="119" t="s">
        <v>21</v>
      </c>
      <c r="P12" s="119" t="s">
        <v>146</v>
      </c>
      <c r="Q12" s="119" t="s">
        <v>21</v>
      </c>
      <c r="R12" s="119" t="s">
        <v>21</v>
      </c>
      <c r="S12" s="119" t="s">
        <v>21</v>
      </c>
      <c r="T12" s="119" t="s">
        <v>21</v>
      </c>
      <c r="U12" s="119" t="s">
        <v>21</v>
      </c>
      <c r="V12" s="119" t="s">
        <v>21</v>
      </c>
      <c r="W12" s="119" t="s">
        <v>146</v>
      </c>
      <c r="X12" s="119" t="s">
        <v>21</v>
      </c>
      <c r="Y12" s="119" t="s">
        <v>21</v>
      </c>
      <c r="Z12" s="119" t="s">
        <v>21</v>
      </c>
      <c r="AA12" s="119" t="s">
        <v>21</v>
      </c>
      <c r="AB12" s="119" t="s">
        <v>21</v>
      </c>
      <c r="AC12" s="119" t="s">
        <v>21</v>
      </c>
      <c r="AD12" s="119" t="s">
        <v>146</v>
      </c>
      <c r="AE12" s="119" t="s">
        <v>21</v>
      </c>
      <c r="AF12" s="119" t="s">
        <v>21</v>
      </c>
      <c r="AG12" s="129">
        <f>COUNTIF(E12:AF12,"P")</f>
        <v>24</v>
      </c>
      <c r="AH12" s="129">
        <f>COUNTIF(E12:AF12,"OFF")</f>
        <v>4</v>
      </c>
      <c r="AI12" s="129">
        <f t="shared" si="0"/>
        <v>28</v>
      </c>
      <c r="AJ12" s="147">
        <f>VLOOKUP(B12,'[1]Attendance_Checklist - 2022-01-'!$B$4:$F$33,5,0)</f>
        <v>29</v>
      </c>
      <c r="AK12" s="148">
        <f t="shared" si="1"/>
        <v>1</v>
      </c>
      <c r="AL12" s="149" t="e">
        <v>#N/A</v>
      </c>
      <c r="AM12" s="149">
        <v>101271421795</v>
      </c>
      <c r="AN12" s="147" t="e">
        <v>#N/A</v>
      </c>
      <c r="AO12" s="147">
        <v>2015206694</v>
      </c>
      <c r="AP12" s="149">
        <v>100334007963</v>
      </c>
      <c r="AQ12" s="149">
        <v>100334007963</v>
      </c>
      <c r="AR12" s="147">
        <v>2015206694</v>
      </c>
    </row>
    <row r="13" spans="1:44" s="147" customFormat="1" ht="24" customHeight="1">
      <c r="A13" s="116">
        <f t="shared" si="2"/>
        <v>6</v>
      </c>
      <c r="B13" s="117">
        <v>55316</v>
      </c>
      <c r="C13" s="117" t="s">
        <v>28</v>
      </c>
      <c r="D13" s="118" t="s">
        <v>20</v>
      </c>
      <c r="E13" s="119" t="s">
        <v>21</v>
      </c>
      <c r="F13" s="119" t="s">
        <v>21</v>
      </c>
      <c r="G13" s="119" t="s">
        <v>21</v>
      </c>
      <c r="H13" s="119" t="s">
        <v>21</v>
      </c>
      <c r="I13" s="119" t="s">
        <v>21</v>
      </c>
      <c r="J13" s="119" t="s">
        <v>146</v>
      </c>
      <c r="K13" s="119" t="s">
        <v>21</v>
      </c>
      <c r="L13" s="119" t="s">
        <v>21</v>
      </c>
      <c r="M13" s="119" t="s">
        <v>21</v>
      </c>
      <c r="N13" s="119" t="s">
        <v>21</v>
      </c>
      <c r="O13" s="119" t="s">
        <v>21</v>
      </c>
      <c r="P13" s="119" t="s">
        <v>21</v>
      </c>
      <c r="Q13" s="119" t="s">
        <v>146</v>
      </c>
      <c r="R13" s="119" t="s">
        <v>21</v>
      </c>
      <c r="S13" s="119" t="s">
        <v>21</v>
      </c>
      <c r="T13" s="119" t="s">
        <v>21</v>
      </c>
      <c r="U13" s="119" t="s">
        <v>21</v>
      </c>
      <c r="V13" s="119" t="s">
        <v>21</v>
      </c>
      <c r="W13" s="119" t="s">
        <v>21</v>
      </c>
      <c r="X13" s="119" t="s">
        <v>146</v>
      </c>
      <c r="Y13" s="119" t="s">
        <v>21</v>
      </c>
      <c r="Z13" s="119" t="s">
        <v>21</v>
      </c>
      <c r="AA13" s="119" t="s">
        <v>21</v>
      </c>
      <c r="AB13" s="119" t="s">
        <v>21</v>
      </c>
      <c r="AC13" s="119" t="s">
        <v>21</v>
      </c>
      <c r="AD13" s="119" t="s">
        <v>21</v>
      </c>
      <c r="AE13" s="119" t="s">
        <v>146</v>
      </c>
      <c r="AF13" s="119" t="s">
        <v>21</v>
      </c>
      <c r="AG13" s="129">
        <f>COUNTIF(E13:AF13,"P")</f>
        <v>24</v>
      </c>
      <c r="AH13" s="129">
        <f>COUNTIF(E13:AF13,"OFF")</f>
        <v>4</v>
      </c>
      <c r="AI13" s="129">
        <f t="shared" si="0"/>
        <v>28</v>
      </c>
      <c r="AJ13" s="147">
        <f>VLOOKUP(B13,'[1]Attendance_Checklist - 2022-01-'!$B$4:$F$33,5,0)</f>
        <v>30</v>
      </c>
      <c r="AK13" s="148">
        <f t="shared" si="1"/>
        <v>2</v>
      </c>
      <c r="AL13" s="149" t="e">
        <v>#N/A</v>
      </c>
      <c r="AM13" s="149">
        <v>100620325906</v>
      </c>
      <c r="AN13" s="147" t="e">
        <v>#N/A</v>
      </c>
      <c r="AO13" s="147">
        <v>2011833726</v>
      </c>
      <c r="AP13" s="149">
        <v>100620325906</v>
      </c>
      <c r="AQ13" s="149">
        <v>100620325906</v>
      </c>
      <c r="AR13" s="147">
        <v>2011833726</v>
      </c>
    </row>
    <row r="14" spans="1:44" s="147" customFormat="1" ht="24" customHeight="1">
      <c r="A14" s="116">
        <f t="shared" si="2"/>
        <v>7</v>
      </c>
      <c r="B14" s="117" t="s">
        <v>30</v>
      </c>
      <c r="C14" s="117" t="s">
        <v>31</v>
      </c>
      <c r="D14" s="118" t="s">
        <v>20</v>
      </c>
      <c r="E14" s="119" t="s">
        <v>21</v>
      </c>
      <c r="F14" s="119" t="s">
        <v>21</v>
      </c>
      <c r="G14" s="119" t="s">
        <v>146</v>
      </c>
      <c r="H14" s="119" t="s">
        <v>21</v>
      </c>
      <c r="I14" s="119" t="s">
        <v>21</v>
      </c>
      <c r="J14" s="119" t="s">
        <v>43</v>
      </c>
      <c r="K14" s="119" t="s">
        <v>21</v>
      </c>
      <c r="L14" s="119" t="s">
        <v>21</v>
      </c>
      <c r="M14" s="119" t="s">
        <v>21</v>
      </c>
      <c r="N14" s="119" t="s">
        <v>146</v>
      </c>
      <c r="O14" s="119" t="s">
        <v>21</v>
      </c>
      <c r="P14" s="119" t="s">
        <v>21</v>
      </c>
      <c r="Q14" s="119" t="s">
        <v>21</v>
      </c>
      <c r="R14" s="119" t="s">
        <v>21</v>
      </c>
      <c r="S14" s="119" t="s">
        <v>21</v>
      </c>
      <c r="T14" s="119" t="s">
        <v>21</v>
      </c>
      <c r="U14" s="119" t="s">
        <v>146</v>
      </c>
      <c r="V14" s="119" t="s">
        <v>21</v>
      </c>
      <c r="W14" s="119" t="s">
        <v>21</v>
      </c>
      <c r="X14" s="119" t="s">
        <v>21</v>
      </c>
      <c r="Y14" s="119" t="s">
        <v>21</v>
      </c>
      <c r="Z14" s="119" t="s">
        <v>21</v>
      </c>
      <c r="AA14" s="119" t="s">
        <v>21</v>
      </c>
      <c r="AB14" s="119" t="s">
        <v>146</v>
      </c>
      <c r="AC14" s="119" t="s">
        <v>21</v>
      </c>
      <c r="AD14" s="119" t="s">
        <v>21</v>
      </c>
      <c r="AE14" s="119" t="s">
        <v>21</v>
      </c>
      <c r="AF14" s="119" t="s">
        <v>21</v>
      </c>
      <c r="AG14" s="129">
        <f>COUNTIF(E14:AF14,"P")</f>
        <v>23</v>
      </c>
      <c r="AH14" s="129">
        <f>COUNTIF(E14:AF14,"OFF")</f>
        <v>4</v>
      </c>
      <c r="AI14" s="129">
        <f t="shared" si="0"/>
        <v>27</v>
      </c>
      <c r="AJ14" s="147">
        <f>VLOOKUP(B14,'[1]Attendance_Checklist - 2022-01-'!$B$4:$F$33,5,0)</f>
        <v>21</v>
      </c>
      <c r="AK14" s="148">
        <f t="shared" si="1"/>
        <v>-6</v>
      </c>
      <c r="AL14" s="149" t="e">
        <v>#N/A</v>
      </c>
      <c r="AM14" s="149">
        <v>101516679072</v>
      </c>
      <c r="AN14" s="147" t="e">
        <v>#N/A</v>
      </c>
      <c r="AO14" s="147">
        <v>2017134986</v>
      </c>
      <c r="AP14" s="149">
        <v>101372856477</v>
      </c>
      <c r="AQ14" s="149">
        <v>101372856477</v>
      </c>
      <c r="AR14" s="147">
        <v>2017134986</v>
      </c>
    </row>
    <row r="15" spans="1:44" s="147" customFormat="1" ht="24" customHeight="1">
      <c r="A15" s="116">
        <f t="shared" si="2"/>
        <v>8</v>
      </c>
      <c r="B15" s="117">
        <v>69416</v>
      </c>
      <c r="C15" s="117" t="s">
        <v>32</v>
      </c>
      <c r="D15" s="118" t="s">
        <v>20</v>
      </c>
      <c r="E15" s="119" t="s">
        <v>21</v>
      </c>
      <c r="F15" s="119" t="s">
        <v>21</v>
      </c>
      <c r="G15" s="119" t="s">
        <v>21</v>
      </c>
      <c r="H15" s="119" t="s">
        <v>21</v>
      </c>
      <c r="I15" s="119" t="s">
        <v>146</v>
      </c>
      <c r="J15" s="119" t="s">
        <v>21</v>
      </c>
      <c r="K15" s="119" t="s">
        <v>21</v>
      </c>
      <c r="L15" s="119" t="s">
        <v>21</v>
      </c>
      <c r="M15" s="119" t="s">
        <v>21</v>
      </c>
      <c r="N15" s="119" t="s">
        <v>21</v>
      </c>
      <c r="O15" s="119" t="s">
        <v>21</v>
      </c>
      <c r="P15" s="119" t="s">
        <v>146</v>
      </c>
      <c r="Q15" s="119" t="s">
        <v>21</v>
      </c>
      <c r="R15" s="119" t="s">
        <v>21</v>
      </c>
      <c r="S15" s="119" t="s">
        <v>21</v>
      </c>
      <c r="T15" s="119" t="s">
        <v>21</v>
      </c>
      <c r="U15" s="119" t="s">
        <v>21</v>
      </c>
      <c r="V15" s="119" t="s">
        <v>21</v>
      </c>
      <c r="W15" s="119" t="s">
        <v>146</v>
      </c>
      <c r="X15" s="119" t="s">
        <v>21</v>
      </c>
      <c r="Y15" s="119" t="s">
        <v>21</v>
      </c>
      <c r="Z15" s="119" t="s">
        <v>21</v>
      </c>
      <c r="AA15" s="119" t="s">
        <v>21</v>
      </c>
      <c r="AB15" s="119" t="s">
        <v>21</v>
      </c>
      <c r="AC15" s="119" t="s">
        <v>21</v>
      </c>
      <c r="AD15" s="119" t="s">
        <v>146</v>
      </c>
      <c r="AE15" s="119" t="s">
        <v>21</v>
      </c>
      <c r="AF15" s="119" t="s">
        <v>21</v>
      </c>
      <c r="AG15" s="129">
        <f>COUNTIF(E15:AF15,"P")</f>
        <v>24</v>
      </c>
      <c r="AH15" s="129">
        <f>COUNTIF(E15:AF15,"OFF")</f>
        <v>4</v>
      </c>
      <c r="AI15" s="129">
        <f t="shared" si="0"/>
        <v>28</v>
      </c>
      <c r="AJ15" s="147">
        <f>VLOOKUP(B15,'[1]Attendance_Checklist - 2022-01-'!$B$4:$F$33,5,0)</f>
        <v>31</v>
      </c>
      <c r="AK15" s="148">
        <f t="shared" si="1"/>
        <v>3</v>
      </c>
      <c r="AL15" s="149" t="e">
        <v>#N/A</v>
      </c>
      <c r="AM15" s="149">
        <v>101337383381</v>
      </c>
      <c r="AN15" s="147" t="e">
        <v>#N/A</v>
      </c>
      <c r="AO15" s="147">
        <v>2017265229</v>
      </c>
      <c r="AP15" s="149">
        <v>101337383381</v>
      </c>
      <c r="AQ15" s="149">
        <v>101337383381</v>
      </c>
      <c r="AR15" s="147">
        <v>2017265229</v>
      </c>
    </row>
    <row r="16" spans="1:44" s="147" customFormat="1" ht="24" customHeight="1">
      <c r="A16" s="116">
        <f t="shared" si="2"/>
        <v>9</v>
      </c>
      <c r="B16" s="117">
        <v>47288</v>
      </c>
      <c r="C16" s="117" t="s">
        <v>33</v>
      </c>
      <c r="D16" s="118" t="s">
        <v>20</v>
      </c>
      <c r="E16" s="119" t="s">
        <v>21</v>
      </c>
      <c r="F16" s="119" t="s">
        <v>21</v>
      </c>
      <c r="G16" s="119" t="s">
        <v>21</v>
      </c>
      <c r="H16" s="119" t="s">
        <v>146</v>
      </c>
      <c r="I16" s="119" t="s">
        <v>21</v>
      </c>
      <c r="J16" s="119" t="s">
        <v>21</v>
      </c>
      <c r="K16" s="119" t="s">
        <v>21</v>
      </c>
      <c r="L16" s="119" t="s">
        <v>21</v>
      </c>
      <c r="M16" s="119" t="s">
        <v>21</v>
      </c>
      <c r="N16" s="119" t="s">
        <v>21</v>
      </c>
      <c r="O16" s="119" t="s">
        <v>146</v>
      </c>
      <c r="P16" s="119" t="s">
        <v>21</v>
      </c>
      <c r="Q16" s="119" t="s">
        <v>21</v>
      </c>
      <c r="R16" s="119" t="s">
        <v>21</v>
      </c>
      <c r="S16" s="119" t="s">
        <v>21</v>
      </c>
      <c r="T16" s="119" t="s">
        <v>21</v>
      </c>
      <c r="U16" s="119" t="s">
        <v>21</v>
      </c>
      <c r="V16" s="119" t="s">
        <v>146</v>
      </c>
      <c r="W16" s="119" t="s">
        <v>21</v>
      </c>
      <c r="X16" s="119" t="s">
        <v>21</v>
      </c>
      <c r="Y16" s="119" t="s">
        <v>21</v>
      </c>
      <c r="Z16" s="119" t="s">
        <v>21</v>
      </c>
      <c r="AA16" s="119" t="s">
        <v>21</v>
      </c>
      <c r="AB16" s="119" t="s">
        <v>21</v>
      </c>
      <c r="AC16" s="119" t="s">
        <v>146</v>
      </c>
      <c r="AD16" s="119" t="s">
        <v>21</v>
      </c>
      <c r="AE16" s="119" t="s">
        <v>21</v>
      </c>
      <c r="AF16" s="119" t="s">
        <v>21</v>
      </c>
      <c r="AG16" s="129">
        <f>COUNTIF(E16:AF16,"P")</f>
        <v>24</v>
      </c>
      <c r="AH16" s="129">
        <f>COUNTIF(E16:AF16,"OFF")</f>
        <v>4</v>
      </c>
      <c r="AI16" s="129">
        <f t="shared" si="0"/>
        <v>28</v>
      </c>
      <c r="AJ16" s="147">
        <f>VLOOKUP(B16,'[1]Attendance_Checklist - 2022-01-'!$B$4:$F$33,5,0)</f>
        <v>31</v>
      </c>
      <c r="AK16" s="148">
        <f t="shared" si="1"/>
        <v>3</v>
      </c>
      <c r="AL16" s="149" t="e">
        <v>#N/A</v>
      </c>
      <c r="AM16" s="149">
        <v>100105063463</v>
      </c>
      <c r="AN16" s="147" t="e">
        <v>#N/A</v>
      </c>
      <c r="AO16" s="147">
        <v>2014285282</v>
      </c>
      <c r="AP16" s="149">
        <v>100105063463</v>
      </c>
      <c r="AQ16" s="149">
        <v>100105063463</v>
      </c>
      <c r="AR16" s="147">
        <v>2014285282</v>
      </c>
    </row>
    <row r="17" spans="1:44" s="147" customFormat="1" ht="24" customHeight="1">
      <c r="A17" s="116">
        <f t="shared" si="2"/>
        <v>10</v>
      </c>
      <c r="B17" s="117">
        <v>62973</v>
      </c>
      <c r="C17" s="117" t="s">
        <v>36</v>
      </c>
      <c r="D17" s="118" t="s">
        <v>35</v>
      </c>
      <c r="E17" s="119" t="s">
        <v>21</v>
      </c>
      <c r="F17" s="119" t="s">
        <v>21</v>
      </c>
      <c r="G17" s="119" t="s">
        <v>21</v>
      </c>
      <c r="H17" s="119" t="s">
        <v>21</v>
      </c>
      <c r="I17" s="119" t="s">
        <v>43</v>
      </c>
      <c r="J17" s="119" t="s">
        <v>21</v>
      </c>
      <c r="K17" s="119" t="s">
        <v>43</v>
      </c>
      <c r="L17" s="119" t="s">
        <v>43</v>
      </c>
      <c r="M17" s="119" t="s">
        <v>43</v>
      </c>
      <c r="N17" s="119" t="s">
        <v>43</v>
      </c>
      <c r="O17" s="119" t="s">
        <v>43</v>
      </c>
      <c r="P17" s="119" t="s">
        <v>43</v>
      </c>
      <c r="Q17" s="119" t="s">
        <v>43</v>
      </c>
      <c r="R17" s="119" t="s">
        <v>43</v>
      </c>
      <c r="S17" s="119" t="s">
        <v>43</v>
      </c>
      <c r="T17" s="119" t="s">
        <v>43</v>
      </c>
      <c r="U17" s="119" t="s">
        <v>21</v>
      </c>
      <c r="V17" s="119" t="s">
        <v>21</v>
      </c>
      <c r="W17" s="119" t="s">
        <v>146</v>
      </c>
      <c r="X17" s="119" t="s">
        <v>21</v>
      </c>
      <c r="Y17" s="119" t="s">
        <v>21</v>
      </c>
      <c r="Z17" s="119" t="s">
        <v>21</v>
      </c>
      <c r="AA17" s="119" t="s">
        <v>21</v>
      </c>
      <c r="AB17" s="119" t="s">
        <v>21</v>
      </c>
      <c r="AC17" s="119" t="s">
        <v>21</v>
      </c>
      <c r="AD17" s="119" t="s">
        <v>146</v>
      </c>
      <c r="AE17" s="119" t="s">
        <v>21</v>
      </c>
      <c r="AF17" s="119" t="s">
        <v>21</v>
      </c>
      <c r="AG17" s="129">
        <f>COUNTIF(E17:AF17,"P")</f>
        <v>15</v>
      </c>
      <c r="AH17" s="129">
        <f>COUNTIF(E17:AF17,"OFF")</f>
        <v>2</v>
      </c>
      <c r="AI17" s="129">
        <f t="shared" si="0"/>
        <v>17</v>
      </c>
      <c r="AJ17" s="147">
        <f>VLOOKUP(B17,'[1]Attendance_Checklist - 2022-01-'!$B$4:$F$33,5,0)</f>
        <v>31</v>
      </c>
      <c r="AK17" s="148">
        <f t="shared" si="1"/>
        <v>14</v>
      </c>
      <c r="AL17" s="149" t="e">
        <v>#N/A</v>
      </c>
      <c r="AM17" s="149">
        <v>100578815656</v>
      </c>
      <c r="AN17" s="147" t="e">
        <v>#N/A</v>
      </c>
      <c r="AO17" s="147">
        <v>2011637763</v>
      </c>
      <c r="AP17" s="149">
        <v>100578815656</v>
      </c>
      <c r="AQ17" s="149">
        <v>100578815656</v>
      </c>
      <c r="AR17" s="147">
        <v>2011637763</v>
      </c>
    </row>
    <row r="18" spans="1:44" s="147" customFormat="1" ht="24" customHeight="1">
      <c r="A18" s="116">
        <f t="shared" si="2"/>
        <v>11</v>
      </c>
      <c r="B18" s="117">
        <v>70734</v>
      </c>
      <c r="C18" s="117" t="s">
        <v>37</v>
      </c>
      <c r="D18" s="118" t="s">
        <v>20</v>
      </c>
      <c r="E18" s="119" t="s">
        <v>43</v>
      </c>
      <c r="F18" s="119" t="s">
        <v>43</v>
      </c>
      <c r="G18" s="119" t="s">
        <v>43</v>
      </c>
      <c r="H18" s="119" t="s">
        <v>43</v>
      </c>
      <c r="I18" s="119" t="s">
        <v>43</v>
      </c>
      <c r="J18" s="119" t="s">
        <v>43</v>
      </c>
      <c r="K18" s="119" t="s">
        <v>43</v>
      </c>
      <c r="L18" s="119" t="s">
        <v>43</v>
      </c>
      <c r="M18" s="119" t="s">
        <v>43</v>
      </c>
      <c r="N18" s="119" t="s">
        <v>43</v>
      </c>
      <c r="O18" s="119" t="s">
        <v>43</v>
      </c>
      <c r="P18" s="119" t="s">
        <v>43</v>
      </c>
      <c r="Q18" s="119" t="s">
        <v>43</v>
      </c>
      <c r="R18" s="119" t="s">
        <v>43</v>
      </c>
      <c r="S18" s="119" t="s">
        <v>43</v>
      </c>
      <c r="T18" s="119" t="s">
        <v>43</v>
      </c>
      <c r="U18" s="119" t="s">
        <v>43</v>
      </c>
      <c r="V18" s="119" t="s">
        <v>43</v>
      </c>
      <c r="W18" s="119" t="s">
        <v>43</v>
      </c>
      <c r="X18" s="119" t="s">
        <v>21</v>
      </c>
      <c r="Y18" s="119" t="s">
        <v>21</v>
      </c>
      <c r="Z18" s="119" t="s">
        <v>21</v>
      </c>
      <c r="AA18" s="119" t="s">
        <v>21</v>
      </c>
      <c r="AB18" s="119" t="s">
        <v>21</v>
      </c>
      <c r="AC18" s="119" t="s">
        <v>21</v>
      </c>
      <c r="AD18" s="119" t="s">
        <v>21</v>
      </c>
      <c r="AE18" s="119" t="s">
        <v>146</v>
      </c>
      <c r="AF18" s="119" t="s">
        <v>21</v>
      </c>
      <c r="AG18" s="129">
        <f>COUNTIF(E18:AF18,"P")</f>
        <v>8</v>
      </c>
      <c r="AH18" s="129">
        <f>COUNTIF(E18:AF18,"OFF")</f>
        <v>1</v>
      </c>
      <c r="AI18" s="129">
        <f t="shared" si="0"/>
        <v>9</v>
      </c>
      <c r="AJ18" s="147">
        <f>VLOOKUP(B18,'[1]Attendance_Checklist - 2022-01-'!$B$4:$F$33,5,0)</f>
        <v>31</v>
      </c>
      <c r="AK18" s="148">
        <f t="shared" si="1"/>
        <v>22</v>
      </c>
      <c r="AL18" s="149" t="e">
        <v>#N/A</v>
      </c>
      <c r="AM18" s="149">
        <v>100166917454</v>
      </c>
      <c r="AN18" s="147" t="e">
        <v>#N/A</v>
      </c>
      <c r="AO18" s="147">
        <v>2014281910</v>
      </c>
      <c r="AP18" s="149">
        <v>100166917454</v>
      </c>
      <c r="AQ18" s="149">
        <v>100166917454</v>
      </c>
      <c r="AR18" s="147">
        <v>2014281910</v>
      </c>
    </row>
    <row r="19" spans="1:44" s="147" customFormat="1" ht="24" customHeight="1">
      <c r="A19" s="116">
        <f t="shared" si="2"/>
        <v>12</v>
      </c>
      <c r="B19" s="117">
        <v>72450</v>
      </c>
      <c r="C19" s="117" t="s">
        <v>38</v>
      </c>
      <c r="D19" s="118" t="s">
        <v>20</v>
      </c>
      <c r="E19" s="119" t="s">
        <v>21</v>
      </c>
      <c r="F19" s="119" t="s">
        <v>21</v>
      </c>
      <c r="G19" s="119" t="s">
        <v>21</v>
      </c>
      <c r="H19" s="119" t="s">
        <v>21</v>
      </c>
      <c r="I19" s="119" t="s">
        <v>146</v>
      </c>
      <c r="J19" s="119" t="s">
        <v>21</v>
      </c>
      <c r="K19" s="119" t="s">
        <v>21</v>
      </c>
      <c r="L19" s="119" t="s">
        <v>21</v>
      </c>
      <c r="M19" s="119" t="s">
        <v>21</v>
      </c>
      <c r="N19" s="119" t="s">
        <v>21</v>
      </c>
      <c r="O19" s="119" t="s">
        <v>21</v>
      </c>
      <c r="P19" s="119" t="s">
        <v>146</v>
      </c>
      <c r="Q19" s="119" t="s">
        <v>21</v>
      </c>
      <c r="R19" s="119" t="s">
        <v>21</v>
      </c>
      <c r="S19" s="119" t="s">
        <v>21</v>
      </c>
      <c r="T19" s="119" t="s">
        <v>21</v>
      </c>
      <c r="U19" s="119" t="s">
        <v>21</v>
      </c>
      <c r="V19" s="119" t="s">
        <v>21</v>
      </c>
      <c r="W19" s="119" t="s">
        <v>146</v>
      </c>
      <c r="X19" s="119" t="s">
        <v>21</v>
      </c>
      <c r="Y19" s="119" t="s">
        <v>21</v>
      </c>
      <c r="Z19" s="119" t="s">
        <v>21</v>
      </c>
      <c r="AA19" s="119" t="s">
        <v>21</v>
      </c>
      <c r="AB19" s="119" t="s">
        <v>43</v>
      </c>
      <c r="AC19" s="119" t="s">
        <v>21</v>
      </c>
      <c r="AD19" s="119" t="s">
        <v>146</v>
      </c>
      <c r="AE19" s="119" t="s">
        <v>21</v>
      </c>
      <c r="AF19" s="119" t="s">
        <v>21</v>
      </c>
      <c r="AG19" s="129">
        <f>COUNTIF(E19:AF19,"P")</f>
        <v>23</v>
      </c>
      <c r="AH19" s="129">
        <f>COUNTIF(E19:AF19,"OFF")</f>
        <v>4</v>
      </c>
      <c r="AI19" s="129">
        <f t="shared" si="0"/>
        <v>27</v>
      </c>
      <c r="AJ19" s="147">
        <f>VLOOKUP(B19,'[1]Attendance_Checklist - 2022-01-'!$B$4:$F$33,5,0)</f>
        <v>19</v>
      </c>
      <c r="AK19" s="148">
        <f t="shared" si="1"/>
        <v>-8</v>
      </c>
      <c r="AL19" s="149" t="e">
        <v>#N/A</v>
      </c>
      <c r="AM19" s="149">
        <v>101399616995</v>
      </c>
      <c r="AN19" s="147" t="e">
        <v>#N/A</v>
      </c>
      <c r="AO19" s="147">
        <v>2017455668</v>
      </c>
      <c r="AP19" s="149">
        <v>101399616995</v>
      </c>
      <c r="AQ19" s="149">
        <v>101399616995</v>
      </c>
      <c r="AR19" s="147">
        <v>2017455668</v>
      </c>
    </row>
    <row r="20" spans="1:44" s="147" customFormat="1" ht="24" customHeight="1">
      <c r="A20" s="116">
        <f t="shared" si="2"/>
        <v>13</v>
      </c>
      <c r="B20" s="117">
        <v>48460</v>
      </c>
      <c r="C20" s="117" t="s">
        <v>130</v>
      </c>
      <c r="D20" s="118" t="s">
        <v>35</v>
      </c>
      <c r="E20" s="119" t="s">
        <v>21</v>
      </c>
      <c r="F20" s="119" t="s">
        <v>21</v>
      </c>
      <c r="G20" s="119" t="s">
        <v>21</v>
      </c>
      <c r="H20" s="119" t="s">
        <v>146</v>
      </c>
      <c r="I20" s="119" t="s">
        <v>21</v>
      </c>
      <c r="J20" s="119" t="s">
        <v>21</v>
      </c>
      <c r="K20" s="119" t="s">
        <v>21</v>
      </c>
      <c r="L20" s="119" t="s">
        <v>21</v>
      </c>
      <c r="M20" s="119" t="s">
        <v>21</v>
      </c>
      <c r="N20" s="119" t="s">
        <v>21</v>
      </c>
      <c r="O20" s="119" t="s">
        <v>146</v>
      </c>
      <c r="P20" s="119" t="s">
        <v>21</v>
      </c>
      <c r="Q20" s="119" t="s">
        <v>21</v>
      </c>
      <c r="R20" s="119" t="s">
        <v>21</v>
      </c>
      <c r="S20" s="119" t="s">
        <v>21</v>
      </c>
      <c r="T20" s="119" t="s">
        <v>21</v>
      </c>
      <c r="U20" s="119" t="s">
        <v>21</v>
      </c>
      <c r="V20" s="119" t="s">
        <v>146</v>
      </c>
      <c r="W20" s="119" t="s">
        <v>21</v>
      </c>
      <c r="X20" s="119" t="s">
        <v>21</v>
      </c>
      <c r="Y20" s="119" t="s">
        <v>21</v>
      </c>
      <c r="Z20" s="119" t="s">
        <v>21</v>
      </c>
      <c r="AA20" s="119" t="s">
        <v>21</v>
      </c>
      <c r="AB20" s="119" t="s">
        <v>21</v>
      </c>
      <c r="AC20" s="119" t="s">
        <v>146</v>
      </c>
      <c r="AD20" s="119" t="s">
        <v>21</v>
      </c>
      <c r="AE20" s="119" t="s">
        <v>21</v>
      </c>
      <c r="AF20" s="119" t="s">
        <v>21</v>
      </c>
      <c r="AG20" s="129">
        <f>COUNTIF(E20:AF20,"P")</f>
        <v>24</v>
      </c>
      <c r="AH20" s="129">
        <f>COUNTIF(E20:AF20,"OFF")</f>
        <v>4</v>
      </c>
      <c r="AI20" s="129">
        <f t="shared" si="0"/>
        <v>28</v>
      </c>
      <c r="AJ20" s="147">
        <f>VLOOKUP(B20,'[1]Attendance_Checklist - 2022-01-'!$B$4:$F$33,5,0)</f>
        <v>7</v>
      </c>
      <c r="AK20" s="148">
        <f t="shared" si="1"/>
        <v>-21</v>
      </c>
      <c r="AL20" s="149" t="e">
        <v>#N/A</v>
      </c>
      <c r="AM20" s="149">
        <v>101399064049</v>
      </c>
      <c r="AP20" s="149"/>
      <c r="AQ20" s="149"/>
    </row>
    <row r="21" spans="1:44" s="147" customFormat="1" ht="24" customHeight="1">
      <c r="A21" s="116">
        <f t="shared" si="2"/>
        <v>14</v>
      </c>
      <c r="B21" s="117">
        <v>71634</v>
      </c>
      <c r="C21" s="117" t="s">
        <v>40</v>
      </c>
      <c r="D21" s="118" t="s">
        <v>20</v>
      </c>
      <c r="E21" s="119" t="s">
        <v>21</v>
      </c>
      <c r="F21" s="119" t="s">
        <v>21</v>
      </c>
      <c r="G21" s="119" t="s">
        <v>21</v>
      </c>
      <c r="H21" s="119" t="s">
        <v>21</v>
      </c>
      <c r="I21" s="119" t="s">
        <v>21</v>
      </c>
      <c r="J21" s="119" t="s">
        <v>21</v>
      </c>
      <c r="K21" s="119" t="s">
        <v>146</v>
      </c>
      <c r="L21" s="119" t="s">
        <v>21</v>
      </c>
      <c r="M21" s="119" t="s">
        <v>21</v>
      </c>
      <c r="N21" s="119" t="s">
        <v>21</v>
      </c>
      <c r="O21" s="119" t="s">
        <v>21</v>
      </c>
      <c r="P21" s="119" t="s">
        <v>21</v>
      </c>
      <c r="Q21" s="119" t="s">
        <v>21</v>
      </c>
      <c r="R21" s="119" t="s">
        <v>43</v>
      </c>
      <c r="S21" s="119" t="s">
        <v>43</v>
      </c>
      <c r="T21" s="119" t="s">
        <v>43</v>
      </c>
      <c r="U21" s="119" t="s">
        <v>146</v>
      </c>
      <c r="V21" s="119" t="s">
        <v>21</v>
      </c>
      <c r="W21" s="119" t="s">
        <v>21</v>
      </c>
      <c r="X21" s="119" t="s">
        <v>21</v>
      </c>
      <c r="Y21" s="119" t="s">
        <v>21</v>
      </c>
      <c r="Z21" s="119" t="s">
        <v>43</v>
      </c>
      <c r="AA21" s="119" t="s">
        <v>43</v>
      </c>
      <c r="AB21" s="119" t="s">
        <v>43</v>
      </c>
      <c r="AC21" s="119" t="s">
        <v>43</v>
      </c>
      <c r="AD21" s="119" t="s">
        <v>43</v>
      </c>
      <c r="AE21" s="119" t="s">
        <v>43</v>
      </c>
      <c r="AF21" s="119" t="s">
        <v>43</v>
      </c>
      <c r="AG21" s="129">
        <f>COUNTIF(E21:AF21,"P")</f>
        <v>16</v>
      </c>
      <c r="AH21" s="129">
        <f>COUNTIF(E21:AF21,"OFF")</f>
        <v>2</v>
      </c>
      <c r="AI21" s="129">
        <f t="shared" si="0"/>
        <v>18</v>
      </c>
      <c r="AJ21" s="147">
        <f>VLOOKUP(B21,'[1]Attendance_Checklist - 2022-01-'!$B$4:$F$33,5,0)</f>
        <v>16</v>
      </c>
      <c r="AK21" s="148">
        <f t="shared" si="1"/>
        <v>-2</v>
      </c>
      <c r="AL21" s="149">
        <v>100873800898</v>
      </c>
      <c r="AM21" s="149">
        <v>100873800898</v>
      </c>
      <c r="AP21" s="149"/>
      <c r="AQ21" s="149"/>
    </row>
    <row r="22" spans="1:44" s="147" customFormat="1" ht="24" customHeight="1">
      <c r="A22" s="116">
        <f t="shared" si="2"/>
        <v>15</v>
      </c>
      <c r="B22" s="117">
        <v>73121</v>
      </c>
      <c r="C22" s="117" t="s">
        <v>41</v>
      </c>
      <c r="D22" s="118" t="s">
        <v>20</v>
      </c>
      <c r="E22" s="119" t="s">
        <v>21</v>
      </c>
      <c r="F22" s="119" t="s">
        <v>21</v>
      </c>
      <c r="G22" s="119" t="s">
        <v>21</v>
      </c>
      <c r="H22" s="119" t="s">
        <v>146</v>
      </c>
      <c r="I22" s="119" t="s">
        <v>21</v>
      </c>
      <c r="J22" s="119" t="s">
        <v>21</v>
      </c>
      <c r="K22" s="119" t="s">
        <v>21</v>
      </c>
      <c r="L22" s="119" t="s">
        <v>21</v>
      </c>
      <c r="M22" s="119" t="s">
        <v>21</v>
      </c>
      <c r="N22" s="119" t="s">
        <v>21</v>
      </c>
      <c r="O22" s="119" t="s">
        <v>146</v>
      </c>
      <c r="P22" s="119" t="s">
        <v>21</v>
      </c>
      <c r="Q22" s="119" t="s">
        <v>21</v>
      </c>
      <c r="R22" s="119" t="s">
        <v>21</v>
      </c>
      <c r="S22" s="119" t="s">
        <v>21</v>
      </c>
      <c r="T22" s="119" t="s">
        <v>21</v>
      </c>
      <c r="U22" s="119" t="s">
        <v>21</v>
      </c>
      <c r="V22" s="119" t="s">
        <v>146</v>
      </c>
      <c r="W22" s="119" t="s">
        <v>21</v>
      </c>
      <c r="X22" s="119" t="s">
        <v>21</v>
      </c>
      <c r="Y22" s="119" t="s">
        <v>21</v>
      </c>
      <c r="Z22" s="119" t="s">
        <v>21</v>
      </c>
      <c r="AA22" s="119" t="s">
        <v>21</v>
      </c>
      <c r="AB22" s="119" t="s">
        <v>21</v>
      </c>
      <c r="AC22" s="119" t="s">
        <v>146</v>
      </c>
      <c r="AD22" s="119" t="s">
        <v>21</v>
      </c>
      <c r="AE22" s="119" t="s">
        <v>21</v>
      </c>
      <c r="AF22" s="119" t="s">
        <v>21</v>
      </c>
      <c r="AG22" s="129">
        <f>COUNTIF(E22:AF22,"P")</f>
        <v>24</v>
      </c>
      <c r="AH22" s="129">
        <f>COUNTIF(E22:AF22,"OFF")</f>
        <v>4</v>
      </c>
      <c r="AI22" s="129">
        <f t="shared" si="0"/>
        <v>28</v>
      </c>
      <c r="AJ22" s="147">
        <f>VLOOKUP(B22,'[1]Attendance_Checklist - 2022-01-'!$B$4:$F$33,5,0)</f>
        <v>31</v>
      </c>
      <c r="AK22" s="148">
        <f t="shared" si="1"/>
        <v>3</v>
      </c>
      <c r="AL22" s="149" t="e">
        <v>#N/A</v>
      </c>
      <c r="AM22" s="149">
        <v>101381813272</v>
      </c>
      <c r="AP22" s="149"/>
      <c r="AQ22" s="149"/>
    </row>
    <row r="23" spans="1:44" s="147" customFormat="1" ht="24" customHeight="1">
      <c r="A23" s="116">
        <f t="shared" si="2"/>
        <v>16</v>
      </c>
      <c r="B23" s="117">
        <v>59902</v>
      </c>
      <c r="C23" s="117" t="s">
        <v>42</v>
      </c>
      <c r="D23" s="118" t="s">
        <v>20</v>
      </c>
      <c r="E23" s="119" t="s">
        <v>21</v>
      </c>
      <c r="F23" s="119" t="s">
        <v>21</v>
      </c>
      <c r="G23" s="119" t="s">
        <v>21</v>
      </c>
      <c r="H23" s="119" t="s">
        <v>146</v>
      </c>
      <c r="I23" s="119" t="s">
        <v>21</v>
      </c>
      <c r="J23" s="119" t="s">
        <v>21</v>
      </c>
      <c r="K23" s="119" t="s">
        <v>21</v>
      </c>
      <c r="L23" s="119" t="s">
        <v>21</v>
      </c>
      <c r="M23" s="119" t="s">
        <v>21</v>
      </c>
      <c r="N23" s="119" t="s">
        <v>21</v>
      </c>
      <c r="O23" s="119" t="s">
        <v>146</v>
      </c>
      <c r="P23" s="119" t="s">
        <v>21</v>
      </c>
      <c r="Q23" s="119" t="s">
        <v>21</v>
      </c>
      <c r="R23" s="119" t="s">
        <v>21</v>
      </c>
      <c r="S23" s="119" t="s">
        <v>21</v>
      </c>
      <c r="T23" s="119" t="s">
        <v>21</v>
      </c>
      <c r="U23" s="119" t="s">
        <v>21</v>
      </c>
      <c r="V23" s="119" t="s">
        <v>146</v>
      </c>
      <c r="W23" s="119" t="s">
        <v>21</v>
      </c>
      <c r="X23" s="119" t="s">
        <v>21</v>
      </c>
      <c r="Y23" s="119" t="s">
        <v>21</v>
      </c>
      <c r="Z23" s="119" t="s">
        <v>21</v>
      </c>
      <c r="AA23" s="119" t="s">
        <v>21</v>
      </c>
      <c r="AB23" s="119" t="s">
        <v>21</v>
      </c>
      <c r="AC23" s="119" t="s">
        <v>146</v>
      </c>
      <c r="AD23" s="119" t="s">
        <v>21</v>
      </c>
      <c r="AE23" s="119" t="s">
        <v>21</v>
      </c>
      <c r="AF23" s="119" t="s">
        <v>21</v>
      </c>
      <c r="AG23" s="129">
        <f>COUNTIF(E23:AF23,"P")</f>
        <v>24</v>
      </c>
      <c r="AH23" s="129">
        <f>COUNTIF(E23:AF23,"OFF")</f>
        <v>4</v>
      </c>
      <c r="AI23" s="129">
        <f t="shared" si="0"/>
        <v>28</v>
      </c>
      <c r="AJ23" s="147">
        <f>VLOOKUP(B23,'[1]Attendance_Checklist - 2022-01-'!$B$4:$F$33,5,0)</f>
        <v>26</v>
      </c>
      <c r="AK23" s="148">
        <f t="shared" si="1"/>
        <v>-2</v>
      </c>
      <c r="AL23" s="149" t="e">
        <v>#N/A</v>
      </c>
      <c r="AM23" s="149">
        <v>101092016156</v>
      </c>
      <c r="AP23" s="149"/>
      <c r="AQ23" s="149"/>
    </row>
    <row r="24" spans="1:44" s="147" customFormat="1" ht="24" customHeight="1">
      <c r="A24" s="116">
        <f t="shared" si="2"/>
        <v>17</v>
      </c>
      <c r="B24" s="117" t="s">
        <v>133</v>
      </c>
      <c r="C24" s="117" t="s">
        <v>132</v>
      </c>
      <c r="D24" s="118" t="s">
        <v>20</v>
      </c>
      <c r="E24" s="119" t="s">
        <v>21</v>
      </c>
      <c r="F24" s="119" t="s">
        <v>21</v>
      </c>
      <c r="G24" s="119" t="s">
        <v>21</v>
      </c>
      <c r="H24" s="119" t="s">
        <v>21</v>
      </c>
      <c r="I24" s="119" t="s">
        <v>146</v>
      </c>
      <c r="J24" s="119" t="s">
        <v>21</v>
      </c>
      <c r="K24" s="119" t="s">
        <v>21</v>
      </c>
      <c r="L24" s="119" t="s">
        <v>21</v>
      </c>
      <c r="M24" s="119" t="s">
        <v>21</v>
      </c>
      <c r="N24" s="119" t="s">
        <v>21</v>
      </c>
      <c r="O24" s="119" t="s">
        <v>21</v>
      </c>
      <c r="P24" s="119" t="s">
        <v>146</v>
      </c>
      <c r="Q24" s="119" t="s">
        <v>21</v>
      </c>
      <c r="R24" s="119" t="s">
        <v>21</v>
      </c>
      <c r="S24" s="119" t="s">
        <v>21</v>
      </c>
      <c r="T24" s="119" t="s">
        <v>21</v>
      </c>
      <c r="U24" s="119" t="s">
        <v>21</v>
      </c>
      <c r="V24" s="119" t="s">
        <v>21</v>
      </c>
      <c r="W24" s="119" t="s">
        <v>146</v>
      </c>
      <c r="X24" s="119" t="s">
        <v>21</v>
      </c>
      <c r="Y24" s="119" t="s">
        <v>21</v>
      </c>
      <c r="Z24" s="119" t="s">
        <v>21</v>
      </c>
      <c r="AA24" s="119" t="s">
        <v>21</v>
      </c>
      <c r="AB24" s="119" t="s">
        <v>21</v>
      </c>
      <c r="AC24" s="119" t="s">
        <v>21</v>
      </c>
      <c r="AD24" s="119" t="s">
        <v>146</v>
      </c>
      <c r="AE24" s="119" t="s">
        <v>21</v>
      </c>
      <c r="AF24" s="119" t="s">
        <v>21</v>
      </c>
      <c r="AG24" s="129">
        <f>COUNTIF(E24:AF24,"P")</f>
        <v>24</v>
      </c>
      <c r="AH24" s="129">
        <f>COUNTIF(E24:AF24,"OFF")</f>
        <v>4</v>
      </c>
      <c r="AI24" s="129">
        <f t="shared" si="0"/>
        <v>28</v>
      </c>
      <c r="AJ24" s="147">
        <f>VLOOKUP(B24,'[1]Attendance_Checklist - 2022-01-'!$B$4:$F$33,5,0)</f>
        <v>20</v>
      </c>
      <c r="AK24" s="148">
        <f t="shared" si="1"/>
        <v>-8</v>
      </c>
      <c r="AL24" s="149"/>
      <c r="AM24" s="149"/>
      <c r="AP24" s="149"/>
      <c r="AQ24" s="149"/>
    </row>
    <row r="25" spans="1:44" s="147" customFormat="1" ht="24" customHeight="1">
      <c r="A25" s="116">
        <f t="shared" si="2"/>
        <v>18</v>
      </c>
      <c r="B25" s="117" t="s">
        <v>134</v>
      </c>
      <c r="C25" s="117" t="s">
        <v>131</v>
      </c>
      <c r="D25" s="118" t="s">
        <v>20</v>
      </c>
      <c r="E25" s="119" t="s">
        <v>21</v>
      </c>
      <c r="F25" s="119" t="s">
        <v>21</v>
      </c>
      <c r="G25" s="119" t="s">
        <v>146</v>
      </c>
      <c r="H25" s="119" t="s">
        <v>21</v>
      </c>
      <c r="I25" s="119" t="s">
        <v>21</v>
      </c>
      <c r="J25" s="119" t="s">
        <v>21</v>
      </c>
      <c r="K25" s="119" t="s">
        <v>21</v>
      </c>
      <c r="L25" s="119" t="s">
        <v>21</v>
      </c>
      <c r="M25" s="119" t="s">
        <v>21</v>
      </c>
      <c r="N25" s="119" t="s">
        <v>146</v>
      </c>
      <c r="O25" s="119" t="s">
        <v>21</v>
      </c>
      <c r="P25" s="119" t="s">
        <v>21</v>
      </c>
      <c r="Q25" s="119" t="s">
        <v>21</v>
      </c>
      <c r="R25" s="119" t="s">
        <v>21</v>
      </c>
      <c r="S25" s="119" t="s">
        <v>21</v>
      </c>
      <c r="T25" s="119" t="s">
        <v>21</v>
      </c>
      <c r="U25" s="119" t="s">
        <v>146</v>
      </c>
      <c r="V25" s="119" t="s">
        <v>21</v>
      </c>
      <c r="W25" s="119" t="s">
        <v>21</v>
      </c>
      <c r="X25" s="119" t="s">
        <v>21</v>
      </c>
      <c r="Y25" s="119" t="s">
        <v>21</v>
      </c>
      <c r="Z25" s="119" t="s">
        <v>21</v>
      </c>
      <c r="AA25" s="119" t="s">
        <v>21</v>
      </c>
      <c r="AB25" s="119" t="s">
        <v>146</v>
      </c>
      <c r="AC25" s="119" t="s">
        <v>21</v>
      </c>
      <c r="AD25" s="119" t="s">
        <v>21</v>
      </c>
      <c r="AE25" s="119" t="s">
        <v>21</v>
      </c>
      <c r="AF25" s="119" t="s">
        <v>21</v>
      </c>
      <c r="AG25" s="129">
        <f>COUNTIF(E25:AF25,"P")</f>
        <v>24</v>
      </c>
      <c r="AH25" s="129">
        <f>COUNTIF(E25:AF25,"OFF")</f>
        <v>4</v>
      </c>
      <c r="AI25" s="129">
        <f t="shared" si="0"/>
        <v>28</v>
      </c>
      <c r="AJ25" s="147">
        <f>VLOOKUP(B25,'[1]Attendance_Checklist - 2022-01-'!$B$4:$F$33,5,0)</f>
        <v>24</v>
      </c>
      <c r="AK25" s="148">
        <f t="shared" si="1"/>
        <v>-4</v>
      </c>
      <c r="AL25" s="149">
        <v>100221436239</v>
      </c>
      <c r="AM25" s="149">
        <v>100221436239</v>
      </c>
      <c r="AN25" s="147" t="e">
        <v>#N/A</v>
      </c>
      <c r="AO25" s="147">
        <v>2010069060</v>
      </c>
      <c r="AP25" s="149">
        <v>100340281599</v>
      </c>
      <c r="AQ25" s="149">
        <v>100340281599</v>
      </c>
      <c r="AR25" s="147">
        <v>2010069060</v>
      </c>
    </row>
    <row r="26" spans="1:44" s="147" customFormat="1" ht="24" customHeight="1">
      <c r="A26" s="116">
        <f t="shared" si="2"/>
        <v>19</v>
      </c>
      <c r="B26" s="117">
        <v>44764</v>
      </c>
      <c r="C26" s="134" t="s">
        <v>139</v>
      </c>
      <c r="D26" s="118" t="s">
        <v>20</v>
      </c>
      <c r="E26" s="119" t="s">
        <v>21</v>
      </c>
      <c r="F26" s="119" t="s">
        <v>21</v>
      </c>
      <c r="G26" s="119" t="s">
        <v>21</v>
      </c>
      <c r="H26" s="119" t="s">
        <v>146</v>
      </c>
      <c r="I26" s="119" t="s">
        <v>21</v>
      </c>
      <c r="J26" s="119" t="s">
        <v>21</v>
      </c>
      <c r="K26" s="119" t="s">
        <v>21</v>
      </c>
      <c r="L26" s="119" t="s">
        <v>21</v>
      </c>
      <c r="M26" s="119" t="s">
        <v>21</v>
      </c>
      <c r="N26" s="119" t="s">
        <v>21</v>
      </c>
      <c r="O26" s="119" t="s">
        <v>146</v>
      </c>
      <c r="P26" s="119" t="s">
        <v>21</v>
      </c>
      <c r="Q26" s="119" t="s">
        <v>21</v>
      </c>
      <c r="R26" s="119" t="s">
        <v>21</v>
      </c>
      <c r="S26" s="119" t="s">
        <v>21</v>
      </c>
      <c r="T26" s="119" t="s">
        <v>21</v>
      </c>
      <c r="U26" s="119" t="s">
        <v>21</v>
      </c>
      <c r="V26" s="119" t="s">
        <v>146</v>
      </c>
      <c r="W26" s="119" t="s">
        <v>21</v>
      </c>
      <c r="X26" s="119" t="s">
        <v>21</v>
      </c>
      <c r="Y26" s="119" t="s">
        <v>21</v>
      </c>
      <c r="Z26" s="119" t="s">
        <v>21</v>
      </c>
      <c r="AA26" s="119" t="s">
        <v>21</v>
      </c>
      <c r="AB26" s="119" t="s">
        <v>21</v>
      </c>
      <c r="AC26" s="119" t="s">
        <v>21</v>
      </c>
      <c r="AD26" s="119" t="s">
        <v>21</v>
      </c>
      <c r="AE26" s="119" t="s">
        <v>21</v>
      </c>
      <c r="AF26" s="119" t="s">
        <v>21</v>
      </c>
      <c r="AG26" s="129">
        <f>COUNTIF(E26:AF26,"P")</f>
        <v>25</v>
      </c>
      <c r="AH26" s="129">
        <f>COUNTIF(E26:AF26,"OFF")</f>
        <v>3</v>
      </c>
      <c r="AI26" s="129">
        <f t="shared" ref="AI26:AI32" si="3">AG26+AH26</f>
        <v>28</v>
      </c>
      <c r="AJ26" s="147">
        <f>VLOOKUP(B26,'[1]Attendance_Checklist - 2022-01-'!$B$4:$F$33,5,0)</f>
        <v>31</v>
      </c>
      <c r="AK26" s="148">
        <f t="shared" si="1"/>
        <v>3</v>
      </c>
      <c r="AL26" s="147" t="e">
        <f t="shared" ref="AL26:AR26" si="4">SUM(AL8:AL25)</f>
        <v>#N/A</v>
      </c>
      <c r="AM26" s="147">
        <f t="shared" si="4"/>
        <v>1714316969156</v>
      </c>
      <c r="AN26" s="147" t="e">
        <f t="shared" si="4"/>
        <v>#N/A</v>
      </c>
      <c r="AO26" s="147">
        <f t="shared" si="4"/>
        <v>26178274873</v>
      </c>
      <c r="AP26" s="147" t="e">
        <f t="shared" si="4"/>
        <v>#N/A</v>
      </c>
      <c r="AQ26" s="147">
        <f t="shared" si="4"/>
        <v>1306839925169</v>
      </c>
      <c r="AR26" s="147">
        <f t="shared" si="4"/>
        <v>26178274873</v>
      </c>
    </row>
    <row r="27" spans="1:44" s="147" customFormat="1" ht="24" customHeight="1">
      <c r="A27" s="116">
        <f t="shared" si="2"/>
        <v>20</v>
      </c>
      <c r="B27" s="117">
        <v>45964</v>
      </c>
      <c r="C27" s="134" t="s">
        <v>140</v>
      </c>
      <c r="D27" s="118" t="s">
        <v>20</v>
      </c>
      <c r="E27" s="119" t="s">
        <v>21</v>
      </c>
      <c r="F27" s="119" t="s">
        <v>21</v>
      </c>
      <c r="G27" s="119" t="s">
        <v>21</v>
      </c>
      <c r="H27" s="119" t="s">
        <v>21</v>
      </c>
      <c r="I27" s="119" t="s">
        <v>146</v>
      </c>
      <c r="J27" s="119" t="s">
        <v>21</v>
      </c>
      <c r="K27" s="119" t="s">
        <v>21</v>
      </c>
      <c r="L27" s="119" t="s">
        <v>21</v>
      </c>
      <c r="M27" s="119" t="s">
        <v>21</v>
      </c>
      <c r="N27" s="119" t="s">
        <v>21</v>
      </c>
      <c r="O27" s="119" t="s">
        <v>21</v>
      </c>
      <c r="P27" s="119" t="s">
        <v>146</v>
      </c>
      <c r="Q27" s="119" t="s">
        <v>21</v>
      </c>
      <c r="R27" s="119" t="s">
        <v>21</v>
      </c>
      <c r="S27" s="119" t="s">
        <v>21</v>
      </c>
      <c r="T27" s="119" t="s">
        <v>21</v>
      </c>
      <c r="U27" s="119" t="s">
        <v>21</v>
      </c>
      <c r="V27" s="119" t="s">
        <v>21</v>
      </c>
      <c r="W27" s="119" t="s">
        <v>146</v>
      </c>
      <c r="X27" s="119" t="s">
        <v>21</v>
      </c>
      <c r="Y27" s="119" t="s">
        <v>21</v>
      </c>
      <c r="Z27" s="119" t="s">
        <v>21</v>
      </c>
      <c r="AA27" s="119" t="s">
        <v>21</v>
      </c>
      <c r="AB27" s="119" t="s">
        <v>21</v>
      </c>
      <c r="AC27" s="119" t="s">
        <v>21</v>
      </c>
      <c r="AD27" s="119" t="s">
        <v>146</v>
      </c>
      <c r="AE27" s="119" t="s">
        <v>21</v>
      </c>
      <c r="AF27" s="119" t="s">
        <v>21</v>
      </c>
      <c r="AG27" s="129">
        <f>COUNTIF(E27:AF27,"P")</f>
        <v>24</v>
      </c>
      <c r="AH27" s="129">
        <f>COUNTIF(E27:AF27,"OFF")</f>
        <v>4</v>
      </c>
      <c r="AI27" s="129">
        <f t="shared" si="3"/>
        <v>28</v>
      </c>
      <c r="AJ27" s="147">
        <f>VLOOKUP(B27,'[1]Attendance_Checklist - 2022-01-'!$B$4:$F$33,5,0)</f>
        <v>31</v>
      </c>
      <c r="AK27" s="148">
        <f t="shared" si="1"/>
        <v>3</v>
      </c>
    </row>
    <row r="28" spans="1:44" s="147" customFormat="1" ht="24" customHeight="1">
      <c r="A28" s="116">
        <f t="shared" si="2"/>
        <v>21</v>
      </c>
      <c r="B28" s="117">
        <v>49445</v>
      </c>
      <c r="C28" s="134" t="s">
        <v>141</v>
      </c>
      <c r="D28" s="118" t="s">
        <v>20</v>
      </c>
      <c r="E28" s="119" t="s">
        <v>21</v>
      </c>
      <c r="F28" s="119" t="s">
        <v>21</v>
      </c>
      <c r="G28" s="119" t="s">
        <v>21</v>
      </c>
      <c r="H28" s="119" t="s">
        <v>21</v>
      </c>
      <c r="I28" s="119" t="s">
        <v>21</v>
      </c>
      <c r="J28" s="119" t="s">
        <v>146</v>
      </c>
      <c r="K28" s="119" t="s">
        <v>21</v>
      </c>
      <c r="L28" s="119" t="s">
        <v>21</v>
      </c>
      <c r="M28" s="119" t="s">
        <v>21</v>
      </c>
      <c r="N28" s="119" t="s">
        <v>21</v>
      </c>
      <c r="O28" s="119" t="s">
        <v>21</v>
      </c>
      <c r="P28" s="119" t="s">
        <v>21</v>
      </c>
      <c r="Q28" s="119" t="s">
        <v>146</v>
      </c>
      <c r="R28" s="119" t="s">
        <v>21</v>
      </c>
      <c r="S28" s="119" t="s">
        <v>21</v>
      </c>
      <c r="T28" s="119" t="s">
        <v>21</v>
      </c>
      <c r="U28" s="119" t="s">
        <v>21</v>
      </c>
      <c r="V28" s="119" t="s">
        <v>21</v>
      </c>
      <c r="W28" s="119" t="s">
        <v>21</v>
      </c>
      <c r="X28" s="119" t="s">
        <v>146</v>
      </c>
      <c r="Y28" s="119" t="s">
        <v>21</v>
      </c>
      <c r="Z28" s="119" t="s">
        <v>21</v>
      </c>
      <c r="AA28" s="119" t="s">
        <v>21</v>
      </c>
      <c r="AB28" s="119" t="s">
        <v>21</v>
      </c>
      <c r="AC28" s="119" t="s">
        <v>21</v>
      </c>
      <c r="AD28" s="119" t="s">
        <v>21</v>
      </c>
      <c r="AE28" s="119" t="s">
        <v>146</v>
      </c>
      <c r="AF28" s="119" t="s">
        <v>21</v>
      </c>
      <c r="AG28" s="129">
        <f>COUNTIF(E28:AF28,"P")</f>
        <v>24</v>
      </c>
      <c r="AH28" s="129">
        <f>COUNTIF(E28:AF28,"OFF")</f>
        <v>4</v>
      </c>
      <c r="AI28" s="129">
        <f t="shared" si="3"/>
        <v>28</v>
      </c>
      <c r="AJ28" s="147">
        <f>VLOOKUP(B28,'[1]Attendance_Checklist - 2022-01-'!$B$4:$F$33,5,0)</f>
        <v>30</v>
      </c>
      <c r="AK28" s="148">
        <f t="shared" si="1"/>
        <v>2</v>
      </c>
    </row>
    <row r="29" spans="1:44" s="147" customFormat="1" ht="24" customHeight="1">
      <c r="A29" s="116">
        <f t="shared" si="2"/>
        <v>22</v>
      </c>
      <c r="B29" s="117" t="s">
        <v>135</v>
      </c>
      <c r="C29" s="134" t="s">
        <v>142</v>
      </c>
      <c r="D29" s="118" t="s">
        <v>20</v>
      </c>
      <c r="E29" s="119" t="s">
        <v>21</v>
      </c>
      <c r="F29" s="119" t="s">
        <v>21</v>
      </c>
      <c r="G29" s="119" t="s">
        <v>21</v>
      </c>
      <c r="H29" s="119" t="s">
        <v>146</v>
      </c>
      <c r="I29" s="119" t="s">
        <v>21</v>
      </c>
      <c r="J29" s="119" t="s">
        <v>43</v>
      </c>
      <c r="K29" s="119" t="s">
        <v>21</v>
      </c>
      <c r="L29" s="119" t="s">
        <v>21</v>
      </c>
      <c r="M29" s="119" t="s">
        <v>21</v>
      </c>
      <c r="N29" s="119" t="s">
        <v>21</v>
      </c>
      <c r="O29" s="119" t="s">
        <v>146</v>
      </c>
      <c r="P29" s="119" t="s">
        <v>21</v>
      </c>
      <c r="Q29" s="119" t="s">
        <v>43</v>
      </c>
      <c r="R29" s="119" t="s">
        <v>21</v>
      </c>
      <c r="S29" s="119" t="s">
        <v>21</v>
      </c>
      <c r="T29" s="119" t="s">
        <v>21</v>
      </c>
      <c r="U29" s="119" t="s">
        <v>21</v>
      </c>
      <c r="V29" s="119" t="s">
        <v>21</v>
      </c>
      <c r="W29" s="119" t="s">
        <v>21</v>
      </c>
      <c r="X29" s="119" t="s">
        <v>43</v>
      </c>
      <c r="Y29" s="119" t="s">
        <v>21</v>
      </c>
      <c r="Z29" s="119" t="s">
        <v>146</v>
      </c>
      <c r="AA29" s="119" t="s">
        <v>21</v>
      </c>
      <c r="AB29" s="119" t="s">
        <v>21</v>
      </c>
      <c r="AC29" s="119" t="s">
        <v>21</v>
      </c>
      <c r="AD29" s="119" t="s">
        <v>21</v>
      </c>
      <c r="AE29" s="119" t="s">
        <v>43</v>
      </c>
      <c r="AF29" s="119" t="s">
        <v>21</v>
      </c>
      <c r="AG29" s="129">
        <f>COUNTIF(E29:AF29,"P")</f>
        <v>21</v>
      </c>
      <c r="AH29" s="129">
        <f>COUNTIF(E29:AF29,"OFF")</f>
        <v>3</v>
      </c>
      <c r="AI29" s="129">
        <f t="shared" si="3"/>
        <v>24</v>
      </c>
      <c r="AJ29" s="147">
        <f>VLOOKUP(B29,'[1]Attendance_Checklist - 2022-01-'!$B$4:$F$33,5,0)</f>
        <v>27</v>
      </c>
      <c r="AK29" s="148">
        <f t="shared" si="1"/>
        <v>3</v>
      </c>
    </row>
    <row r="30" spans="1:44" s="147" customFormat="1" ht="24" customHeight="1">
      <c r="A30" s="116">
        <f t="shared" si="2"/>
        <v>23</v>
      </c>
      <c r="B30" s="117" t="s">
        <v>136</v>
      </c>
      <c r="C30" s="134" t="s">
        <v>143</v>
      </c>
      <c r="D30" s="118" t="s">
        <v>20</v>
      </c>
      <c r="E30" s="119" t="s">
        <v>21</v>
      </c>
      <c r="F30" s="119" t="s">
        <v>21</v>
      </c>
      <c r="G30" s="119" t="s">
        <v>146</v>
      </c>
      <c r="H30" s="119" t="s">
        <v>21</v>
      </c>
      <c r="I30" s="119" t="s">
        <v>21</v>
      </c>
      <c r="J30" s="119" t="s">
        <v>21</v>
      </c>
      <c r="K30" s="119" t="s">
        <v>21</v>
      </c>
      <c r="L30" s="119" t="s">
        <v>21</v>
      </c>
      <c r="M30" s="119" t="s">
        <v>21</v>
      </c>
      <c r="N30" s="119" t="s">
        <v>146</v>
      </c>
      <c r="O30" s="119" t="s">
        <v>21</v>
      </c>
      <c r="P30" s="119" t="s">
        <v>21</v>
      </c>
      <c r="Q30" s="119" t="s">
        <v>21</v>
      </c>
      <c r="R30" s="119" t="s">
        <v>21</v>
      </c>
      <c r="S30" s="119" t="s">
        <v>21</v>
      </c>
      <c r="T30" s="119" t="s">
        <v>21</v>
      </c>
      <c r="U30" s="119" t="s">
        <v>146</v>
      </c>
      <c r="V30" s="119" t="s">
        <v>21</v>
      </c>
      <c r="W30" s="119" t="s">
        <v>21</v>
      </c>
      <c r="X30" s="119" t="s">
        <v>21</v>
      </c>
      <c r="Y30" s="119" t="s">
        <v>21</v>
      </c>
      <c r="Z30" s="119" t="s">
        <v>21</v>
      </c>
      <c r="AA30" s="119" t="s">
        <v>21</v>
      </c>
      <c r="AB30" s="119" t="s">
        <v>146</v>
      </c>
      <c r="AC30" s="119" t="s">
        <v>21</v>
      </c>
      <c r="AD30" s="119" t="s">
        <v>21</v>
      </c>
      <c r="AE30" s="119" t="s">
        <v>21</v>
      </c>
      <c r="AF30" s="119" t="s">
        <v>21</v>
      </c>
      <c r="AG30" s="129">
        <f>COUNTIF(E30:AF30,"P")</f>
        <v>24</v>
      </c>
      <c r="AH30" s="129">
        <f>COUNTIF(E30:AF30,"OFF")</f>
        <v>4</v>
      </c>
      <c r="AI30" s="129">
        <f t="shared" si="3"/>
        <v>28</v>
      </c>
      <c r="AJ30" s="147">
        <f>VLOOKUP(B30,'[1]Attendance_Checklist - 2022-01-'!$B$4:$F$33,5,0)</f>
        <v>11</v>
      </c>
      <c r="AK30" s="148">
        <f t="shared" si="1"/>
        <v>-17</v>
      </c>
    </row>
    <row r="31" spans="1:44" s="147" customFormat="1" ht="24" customHeight="1">
      <c r="A31" s="116">
        <f t="shared" si="2"/>
        <v>24</v>
      </c>
      <c r="B31" s="117" t="s">
        <v>137</v>
      </c>
      <c r="C31" s="134" t="s">
        <v>144</v>
      </c>
      <c r="D31" s="118" t="s">
        <v>20</v>
      </c>
      <c r="E31" s="119" t="s">
        <v>21</v>
      </c>
      <c r="F31" s="119" t="s">
        <v>21</v>
      </c>
      <c r="G31" s="119" t="s">
        <v>21</v>
      </c>
      <c r="H31" s="119" t="s">
        <v>146</v>
      </c>
      <c r="I31" s="119" t="s">
        <v>21</v>
      </c>
      <c r="J31" s="119" t="s">
        <v>21</v>
      </c>
      <c r="K31" s="119" t="s">
        <v>21</v>
      </c>
      <c r="L31" s="119" t="s">
        <v>21</v>
      </c>
      <c r="M31" s="119" t="s">
        <v>21</v>
      </c>
      <c r="N31" s="119" t="s">
        <v>21</v>
      </c>
      <c r="O31" s="119" t="s">
        <v>146</v>
      </c>
      <c r="P31" s="119" t="s">
        <v>21</v>
      </c>
      <c r="Q31" s="119" t="s">
        <v>21</v>
      </c>
      <c r="R31" s="119" t="s">
        <v>21</v>
      </c>
      <c r="S31" s="119" t="s">
        <v>21</v>
      </c>
      <c r="T31" s="119" t="s">
        <v>21</v>
      </c>
      <c r="U31" s="119" t="s">
        <v>43</v>
      </c>
      <c r="V31" s="119" t="s">
        <v>146</v>
      </c>
      <c r="W31" s="119" t="s">
        <v>21</v>
      </c>
      <c r="X31" s="119" t="s">
        <v>21</v>
      </c>
      <c r="Y31" s="119" t="s">
        <v>21</v>
      </c>
      <c r="Z31" s="119" t="s">
        <v>21</v>
      </c>
      <c r="AA31" s="119" t="s">
        <v>21</v>
      </c>
      <c r="AB31" s="119" t="s">
        <v>21</v>
      </c>
      <c r="AC31" s="119" t="s">
        <v>146</v>
      </c>
      <c r="AD31" s="119" t="s">
        <v>21</v>
      </c>
      <c r="AE31" s="119" t="s">
        <v>21</v>
      </c>
      <c r="AF31" s="119" t="s">
        <v>21</v>
      </c>
      <c r="AG31" s="129">
        <f>COUNTIF(E31:AF31,"P")</f>
        <v>23</v>
      </c>
      <c r="AH31" s="129">
        <f>COUNTIF(E31:AF31,"OFF")</f>
        <v>4</v>
      </c>
      <c r="AI31" s="129">
        <f t="shared" si="3"/>
        <v>27</v>
      </c>
      <c r="AJ31" s="147">
        <f>VLOOKUP(B31,'[1]Attendance_Checklist - 2022-01-'!$B$4:$F$33,5,0)</f>
        <v>29</v>
      </c>
      <c r="AK31" s="148">
        <f t="shared" si="1"/>
        <v>2</v>
      </c>
    </row>
    <row r="32" spans="1:44" s="147" customFormat="1" ht="24" customHeight="1">
      <c r="A32" s="116">
        <f t="shared" si="2"/>
        <v>25</v>
      </c>
      <c r="B32" s="117" t="s">
        <v>138</v>
      </c>
      <c r="C32" s="134" t="s">
        <v>145</v>
      </c>
      <c r="D32" s="118" t="s">
        <v>35</v>
      </c>
      <c r="E32" s="119" t="s">
        <v>21</v>
      </c>
      <c r="F32" s="119" t="s">
        <v>21</v>
      </c>
      <c r="G32" s="119" t="s">
        <v>21</v>
      </c>
      <c r="H32" s="119" t="s">
        <v>21</v>
      </c>
      <c r="I32" s="119" t="s">
        <v>21</v>
      </c>
      <c r="J32" s="119" t="s">
        <v>21</v>
      </c>
      <c r="K32" s="119" t="s">
        <v>21</v>
      </c>
      <c r="L32" s="119" t="s">
        <v>146</v>
      </c>
      <c r="M32" s="119" t="s">
        <v>21</v>
      </c>
      <c r="N32" s="119" t="s">
        <v>21</v>
      </c>
      <c r="O32" s="119" t="s">
        <v>21</v>
      </c>
      <c r="P32" s="119" t="s">
        <v>21</v>
      </c>
      <c r="Q32" s="119" t="s">
        <v>21</v>
      </c>
      <c r="R32" s="119" t="s">
        <v>21</v>
      </c>
      <c r="S32" s="119" t="s">
        <v>146</v>
      </c>
      <c r="T32" s="119" t="s">
        <v>21</v>
      </c>
      <c r="U32" s="119" t="s">
        <v>43</v>
      </c>
      <c r="V32" s="119" t="s">
        <v>21</v>
      </c>
      <c r="W32" s="119" t="s">
        <v>21</v>
      </c>
      <c r="X32" s="119" t="s">
        <v>21</v>
      </c>
      <c r="Y32" s="119" t="s">
        <v>43</v>
      </c>
      <c r="Z32" s="119" t="s">
        <v>21</v>
      </c>
      <c r="AA32" s="119" t="s">
        <v>146</v>
      </c>
      <c r="AB32" s="119" t="s">
        <v>21</v>
      </c>
      <c r="AC32" s="119" t="s">
        <v>21</v>
      </c>
      <c r="AD32" s="119" t="s">
        <v>21</v>
      </c>
      <c r="AE32" s="119" t="s">
        <v>43</v>
      </c>
      <c r="AF32" s="119" t="s">
        <v>21</v>
      </c>
      <c r="AG32" s="129">
        <f>COUNTIF(E32:AF32,"P")</f>
        <v>22</v>
      </c>
      <c r="AH32" s="129">
        <f>COUNTIF(E32:AF32,"OFF")</f>
        <v>3</v>
      </c>
      <c r="AI32" s="129">
        <f t="shared" si="3"/>
        <v>25</v>
      </c>
      <c r="AJ32" s="147">
        <f>VLOOKUP(B32,'[1]Attendance_Checklist - 2022-01-'!$B$4:$F$33,5,0)</f>
        <v>30</v>
      </c>
      <c r="AK32" s="148">
        <f t="shared" si="1"/>
        <v>5</v>
      </c>
    </row>
    <row r="33" spans="1:37" s="147" customFormat="1" ht="24" customHeight="1">
      <c r="A33" s="116">
        <f t="shared" si="2"/>
        <v>26</v>
      </c>
      <c r="B33" s="172">
        <v>46410</v>
      </c>
      <c r="C33" s="172" t="s">
        <v>151</v>
      </c>
      <c r="D33" s="118" t="s">
        <v>20</v>
      </c>
      <c r="E33" s="119" t="s">
        <v>43</v>
      </c>
      <c r="F33" s="119" t="s">
        <v>43</v>
      </c>
      <c r="G33" s="119" t="s">
        <v>43</v>
      </c>
      <c r="H33" s="119" t="s">
        <v>43</v>
      </c>
      <c r="I33" s="119" t="s">
        <v>43</v>
      </c>
      <c r="J33" s="119" t="s">
        <v>21</v>
      </c>
      <c r="K33" s="119" t="s">
        <v>43</v>
      </c>
      <c r="L33" s="119" t="s">
        <v>43</v>
      </c>
      <c r="M33" s="119" t="s">
        <v>43</v>
      </c>
      <c r="N33" s="119" t="s">
        <v>43</v>
      </c>
      <c r="O33" s="119" t="s">
        <v>43</v>
      </c>
      <c r="P33" s="119" t="s">
        <v>43</v>
      </c>
      <c r="Q33" s="119" t="s">
        <v>21</v>
      </c>
      <c r="R33" s="119" t="s">
        <v>43</v>
      </c>
      <c r="S33" s="119" t="s">
        <v>43</v>
      </c>
      <c r="T33" s="119" t="s">
        <v>43</v>
      </c>
      <c r="U33" s="119" t="s">
        <v>43</v>
      </c>
      <c r="V33" s="119" t="s">
        <v>43</v>
      </c>
      <c r="W33" s="119" t="s">
        <v>43</v>
      </c>
      <c r="X33" s="119" t="s">
        <v>21</v>
      </c>
      <c r="Y33" s="119" t="s">
        <v>43</v>
      </c>
      <c r="Z33" s="119" t="s">
        <v>43</v>
      </c>
      <c r="AA33" s="119" t="s">
        <v>43</v>
      </c>
      <c r="AB33" s="119" t="s">
        <v>43</v>
      </c>
      <c r="AC33" s="119" t="s">
        <v>43</v>
      </c>
      <c r="AD33" s="119" t="s">
        <v>43</v>
      </c>
      <c r="AE33" s="119" t="s">
        <v>21</v>
      </c>
      <c r="AF33" s="119" t="s">
        <v>43</v>
      </c>
      <c r="AG33" s="129">
        <f>COUNTIF(E33:AF33,"P")</f>
        <v>4</v>
      </c>
      <c r="AH33" s="129">
        <f>COUNTIF(E33:AF33,"OFF")</f>
        <v>0</v>
      </c>
      <c r="AI33" s="129">
        <f t="shared" ref="AI33:AI34" si="5">AG33+AH33</f>
        <v>4</v>
      </c>
      <c r="AJ33" s="147">
        <f>VLOOKUP(B33,'[1]Attendance_Checklist - 2022-01-'!$B$4:$F$33,5,0)</f>
        <v>3</v>
      </c>
      <c r="AK33" s="148">
        <f t="shared" si="1"/>
        <v>-1</v>
      </c>
    </row>
    <row r="34" spans="1:37" s="147" customFormat="1" ht="24" customHeight="1">
      <c r="A34" s="116">
        <f t="shared" si="2"/>
        <v>27</v>
      </c>
      <c r="B34" s="172" t="s">
        <v>150</v>
      </c>
      <c r="C34" s="172" t="s">
        <v>152</v>
      </c>
      <c r="D34" s="118" t="s">
        <v>20</v>
      </c>
      <c r="E34" s="119" t="s">
        <v>21</v>
      </c>
      <c r="F34" s="119" t="s">
        <v>21</v>
      </c>
      <c r="G34" s="119" t="s">
        <v>21</v>
      </c>
      <c r="H34" s="119" t="s">
        <v>21</v>
      </c>
      <c r="I34" s="119" t="s">
        <v>146</v>
      </c>
      <c r="J34" s="119" t="s">
        <v>21</v>
      </c>
      <c r="K34" s="119" t="s">
        <v>21</v>
      </c>
      <c r="L34" s="119" t="s">
        <v>21</v>
      </c>
      <c r="M34" s="119" t="s">
        <v>21</v>
      </c>
      <c r="N34" s="119" t="s">
        <v>21</v>
      </c>
      <c r="O34" s="119" t="s">
        <v>21</v>
      </c>
      <c r="P34" s="119" t="s">
        <v>146</v>
      </c>
      <c r="Q34" s="119" t="s">
        <v>21</v>
      </c>
      <c r="R34" s="119" t="s">
        <v>21</v>
      </c>
      <c r="S34" s="119" t="s">
        <v>21</v>
      </c>
      <c r="T34" s="119" t="s">
        <v>21</v>
      </c>
      <c r="U34" s="119" t="s">
        <v>21</v>
      </c>
      <c r="V34" s="119" t="s">
        <v>21</v>
      </c>
      <c r="W34" s="119" t="s">
        <v>146</v>
      </c>
      <c r="X34" s="119" t="s">
        <v>21</v>
      </c>
      <c r="Y34" s="119" t="s">
        <v>21</v>
      </c>
      <c r="Z34" s="119" t="s">
        <v>21</v>
      </c>
      <c r="AA34" s="119" t="s">
        <v>21</v>
      </c>
      <c r="AB34" s="119" t="s">
        <v>21</v>
      </c>
      <c r="AC34" s="119" t="s">
        <v>21</v>
      </c>
      <c r="AD34" s="119" t="s">
        <v>146</v>
      </c>
      <c r="AE34" s="119" t="s">
        <v>21</v>
      </c>
      <c r="AF34" s="119" t="s">
        <v>21</v>
      </c>
      <c r="AG34" s="129">
        <f>COUNTIF(E34:AF34,"P")</f>
        <v>24</v>
      </c>
      <c r="AH34" s="129">
        <f>COUNTIF(E34:AF34,"OFF")</f>
        <v>4</v>
      </c>
      <c r="AI34" s="129">
        <f t="shared" si="5"/>
        <v>28</v>
      </c>
      <c r="AJ34" s="147">
        <f>VLOOKUP(B34,'[1]Attendance_Checklist - 2022-01-'!$B$4:$F$33,5,0)</f>
        <v>21</v>
      </c>
      <c r="AK34" s="148">
        <f t="shared" si="1"/>
        <v>-7</v>
      </c>
    </row>
    <row r="35" spans="1:37" s="147" customFormat="1" ht="24" customHeight="1">
      <c r="A35" s="116">
        <f t="shared" si="2"/>
        <v>28</v>
      </c>
      <c r="B35" s="172">
        <v>71354</v>
      </c>
      <c r="C35" s="172" t="s">
        <v>156</v>
      </c>
      <c r="D35" s="118" t="s">
        <v>20</v>
      </c>
      <c r="E35" s="119" t="s">
        <v>21</v>
      </c>
      <c r="F35" s="119" t="s">
        <v>21</v>
      </c>
      <c r="G35" s="119" t="s">
        <v>21</v>
      </c>
      <c r="H35" s="119" t="s">
        <v>21</v>
      </c>
      <c r="I35" s="119" t="s">
        <v>21</v>
      </c>
      <c r="J35" s="119" t="s">
        <v>146</v>
      </c>
      <c r="K35" s="119" t="s">
        <v>21</v>
      </c>
      <c r="L35" s="119" t="s">
        <v>21</v>
      </c>
      <c r="M35" s="119" t="s">
        <v>21</v>
      </c>
      <c r="N35" s="119" t="s">
        <v>21</v>
      </c>
      <c r="O35" s="119" t="s">
        <v>21</v>
      </c>
      <c r="P35" s="119" t="s">
        <v>21</v>
      </c>
      <c r="Q35" s="119" t="s">
        <v>43</v>
      </c>
      <c r="R35" s="119" t="s">
        <v>146</v>
      </c>
      <c r="S35" s="119" t="s">
        <v>21</v>
      </c>
      <c r="T35" s="119" t="s">
        <v>21</v>
      </c>
      <c r="U35" s="119" t="s">
        <v>21</v>
      </c>
      <c r="V35" s="119" t="s">
        <v>21</v>
      </c>
      <c r="W35" s="119" t="s">
        <v>21</v>
      </c>
      <c r="X35" s="119" t="s">
        <v>21</v>
      </c>
      <c r="Y35" s="119" t="s">
        <v>146</v>
      </c>
      <c r="Z35" s="119" t="s">
        <v>21</v>
      </c>
      <c r="AA35" s="119" t="s">
        <v>21</v>
      </c>
      <c r="AB35" s="119" t="s">
        <v>21</v>
      </c>
      <c r="AC35" s="119" t="s">
        <v>21</v>
      </c>
      <c r="AD35" s="119" t="s">
        <v>21</v>
      </c>
      <c r="AE35" s="119" t="s">
        <v>21</v>
      </c>
      <c r="AF35" s="119" t="s">
        <v>21</v>
      </c>
      <c r="AG35" s="129">
        <f>COUNTIF(E35:AF35,"P")</f>
        <v>24</v>
      </c>
      <c r="AH35" s="129">
        <f>COUNTIF(E35:AF35,"OFF")</f>
        <v>3</v>
      </c>
      <c r="AI35" s="129">
        <f t="shared" ref="AI35" si="6">AG35+AH35</f>
        <v>27</v>
      </c>
      <c r="AK35" s="148"/>
    </row>
    <row r="36" spans="1:37" s="147" customFormat="1" ht="24" customHeight="1">
      <c r="A36" s="116">
        <f t="shared" si="2"/>
        <v>29</v>
      </c>
      <c r="B36" s="172">
        <v>49707</v>
      </c>
      <c r="C36" s="172" t="s">
        <v>159</v>
      </c>
      <c r="D36" s="118" t="s">
        <v>20</v>
      </c>
      <c r="E36" s="119" t="s">
        <v>43</v>
      </c>
      <c r="F36" s="119" t="s">
        <v>43</v>
      </c>
      <c r="G36" s="119" t="s">
        <v>43</v>
      </c>
      <c r="H36" s="119" t="s">
        <v>43</v>
      </c>
      <c r="I36" s="119" t="s">
        <v>43</v>
      </c>
      <c r="J36" s="119" t="s">
        <v>43</v>
      </c>
      <c r="K36" s="119" t="s">
        <v>21</v>
      </c>
      <c r="L36" s="119" t="s">
        <v>21</v>
      </c>
      <c r="M36" s="119" t="s">
        <v>21</v>
      </c>
      <c r="N36" s="119" t="s">
        <v>21</v>
      </c>
      <c r="O36" s="119" t="s">
        <v>21</v>
      </c>
      <c r="P36" s="119" t="s">
        <v>21</v>
      </c>
      <c r="Q36" s="119" t="s">
        <v>43</v>
      </c>
      <c r="R36" s="119" t="s">
        <v>146</v>
      </c>
      <c r="S36" s="119" t="s">
        <v>21</v>
      </c>
      <c r="T36" s="119" t="s">
        <v>21</v>
      </c>
      <c r="U36" s="119" t="s">
        <v>43</v>
      </c>
      <c r="V36" s="119" t="s">
        <v>43</v>
      </c>
      <c r="W36" s="119" t="s">
        <v>43</v>
      </c>
      <c r="X36" s="119" t="s">
        <v>43</v>
      </c>
      <c r="Y36" s="119" t="s">
        <v>43</v>
      </c>
      <c r="Z36" s="119" t="s">
        <v>43</v>
      </c>
      <c r="AA36" s="119" t="s">
        <v>43</v>
      </c>
      <c r="AB36" s="119" t="s">
        <v>43</v>
      </c>
      <c r="AC36" s="119" t="s">
        <v>43</v>
      </c>
      <c r="AD36" s="119" t="s">
        <v>43</v>
      </c>
      <c r="AE36" s="119" t="s">
        <v>43</v>
      </c>
      <c r="AF36" s="119" t="s">
        <v>43</v>
      </c>
      <c r="AG36" s="129">
        <f>COUNTIF(E36:AF36,"P")</f>
        <v>8</v>
      </c>
      <c r="AH36" s="129">
        <f>COUNTIF(E36:AF36,"OFF")</f>
        <v>1</v>
      </c>
      <c r="AI36" s="129">
        <f t="shared" ref="AI36:AI37" si="7">AG36+AH36</f>
        <v>9</v>
      </c>
      <c r="AK36" s="148"/>
    </row>
    <row r="37" spans="1:37" s="147" customFormat="1" ht="24" customHeight="1">
      <c r="A37" s="116">
        <f t="shared" si="2"/>
        <v>30</v>
      </c>
      <c r="B37" s="172" t="s">
        <v>160</v>
      </c>
      <c r="C37" s="172" t="s">
        <v>161</v>
      </c>
      <c r="D37" s="118" t="s">
        <v>20</v>
      </c>
      <c r="E37" s="119" t="s">
        <v>43</v>
      </c>
      <c r="F37" s="119" t="s">
        <v>43</v>
      </c>
      <c r="G37" s="119" t="s">
        <v>43</v>
      </c>
      <c r="H37" s="119" t="s">
        <v>43</v>
      </c>
      <c r="I37" s="119" t="s">
        <v>43</v>
      </c>
      <c r="J37" s="119" t="s">
        <v>43</v>
      </c>
      <c r="K37" s="119" t="s">
        <v>43</v>
      </c>
      <c r="L37" s="119" t="s">
        <v>43</v>
      </c>
      <c r="M37" s="119" t="s">
        <v>43</v>
      </c>
      <c r="N37" s="119" t="s">
        <v>43</v>
      </c>
      <c r="O37" s="119" t="s">
        <v>43</v>
      </c>
      <c r="P37" s="119" t="s">
        <v>43</v>
      </c>
      <c r="Q37" s="119" t="s">
        <v>43</v>
      </c>
      <c r="R37" s="119" t="s">
        <v>43</v>
      </c>
      <c r="S37" s="119" t="s">
        <v>43</v>
      </c>
      <c r="T37" s="119" t="s">
        <v>43</v>
      </c>
      <c r="U37" s="119" t="s">
        <v>21</v>
      </c>
      <c r="V37" s="119" t="s">
        <v>21</v>
      </c>
      <c r="W37" s="119" t="s">
        <v>21</v>
      </c>
      <c r="X37" s="119" t="s">
        <v>21</v>
      </c>
      <c r="Y37" s="119" t="s">
        <v>21</v>
      </c>
      <c r="Z37" s="119" t="s">
        <v>21</v>
      </c>
      <c r="AA37" s="119" t="s">
        <v>146</v>
      </c>
      <c r="AB37" s="119" t="s">
        <v>21</v>
      </c>
      <c r="AC37" s="119" t="s">
        <v>21</v>
      </c>
      <c r="AD37" s="119" t="s">
        <v>21</v>
      </c>
      <c r="AE37" s="119" t="s">
        <v>21</v>
      </c>
      <c r="AF37" s="119" t="s">
        <v>21</v>
      </c>
      <c r="AG37" s="129">
        <f>COUNTIF(E37:AF37,"P")</f>
        <v>11</v>
      </c>
      <c r="AH37" s="129">
        <f>COUNTIF(E37:AF37,"OFF")</f>
        <v>1</v>
      </c>
      <c r="AI37" s="129">
        <f t="shared" si="7"/>
        <v>12</v>
      </c>
      <c r="AK37" s="148"/>
    </row>
    <row r="38" spans="1:37">
      <c r="A38" s="140"/>
      <c r="B38" s="100"/>
      <c r="C38" s="102"/>
      <c r="D38" s="144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5">
        <f>SUM(AG8:AG37)</f>
        <v>627</v>
      </c>
      <c r="AH38" s="145">
        <f t="shared" ref="AH38:AI38" si="8">SUM(AH8:AH37)</f>
        <v>99</v>
      </c>
      <c r="AI38" s="145">
        <f t="shared" si="8"/>
        <v>726</v>
      </c>
    </row>
  </sheetData>
  <autoFilter ref="A7:AR38"/>
  <mergeCells count="2">
    <mergeCell ref="A1:AI1"/>
    <mergeCell ref="A2:AI2"/>
  </mergeCells>
  <conditionalFormatting sqref="B38:B1048576 B1:B7">
    <cfRule type="duplicateValues" dxfId="1" priority="66"/>
  </conditionalFormatting>
  <conditionalFormatting sqref="B38:B49">
    <cfRule type="duplicateValues" dxfId="0" priority="68"/>
  </conditionalFormatting>
  <printOptions horizontalCentered="1"/>
  <pageMargins left="0.15748031496063" right="0.15748031496063" top="0.39370078740157499" bottom="0.59055118110236204" header="0.196850393700787" footer="0.15748031496063"/>
  <pageSetup paperSize="9" scale="75" firstPageNumber="0" orientation="landscape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39"/>
  <sheetViews>
    <sheetView tabSelected="1" topLeftCell="A7" zoomScale="55" zoomScaleNormal="55" workbookViewId="0">
      <selection activeCell="AB14" sqref="AB14"/>
    </sheetView>
  </sheetViews>
  <sheetFormatPr defaultColWidth="9.140625" defaultRowHeight="13.5"/>
  <cols>
    <col min="1" max="1" width="9" style="48" customWidth="1"/>
    <col min="2" max="2" width="11.85546875" style="49" customWidth="1"/>
    <col min="3" max="3" width="25.42578125" style="51" customWidth="1"/>
    <col min="4" max="5" width="25.42578125" style="51" hidden="1" customWidth="1"/>
    <col min="6" max="6" width="12.7109375" style="51" customWidth="1"/>
    <col min="7" max="7" width="10.28515625" style="48" customWidth="1"/>
    <col min="8" max="8" width="9.28515625" style="48" customWidth="1"/>
    <col min="9" max="9" width="10.7109375" style="48" customWidth="1"/>
    <col min="10" max="10" width="15.28515625" style="52" customWidth="1"/>
    <col min="11" max="13" width="13.7109375" style="48" customWidth="1"/>
    <col min="14" max="14" width="15.5703125" style="48" customWidth="1"/>
    <col min="15" max="15" width="15.28515625" style="48" customWidth="1"/>
    <col min="16" max="16" width="15" style="48" customWidth="1"/>
    <col min="17" max="18" width="13.7109375" style="48" customWidth="1"/>
    <col min="19" max="19" width="15" style="48" customWidth="1"/>
    <col min="20" max="20" width="15.5703125" style="48" customWidth="1"/>
    <col min="21" max="21" width="14.42578125" style="47" customWidth="1"/>
    <col min="22" max="23" width="13.7109375" style="47" customWidth="1"/>
    <col min="24" max="25" width="13.7109375" style="48" customWidth="1"/>
    <col min="26" max="26" width="16.5703125" style="48" customWidth="1"/>
    <col min="27" max="27" width="17" style="51" customWidth="1"/>
    <col min="28" max="16384" width="9.140625" style="48"/>
  </cols>
  <sheetData>
    <row r="1" spans="1:29" ht="15.75">
      <c r="A1" s="94"/>
      <c r="B1" s="54"/>
      <c r="C1" s="56"/>
      <c r="D1" s="56"/>
      <c r="E1" s="56"/>
      <c r="F1" s="56"/>
      <c r="G1" s="57"/>
      <c r="H1" s="57"/>
      <c r="I1" s="57"/>
      <c r="J1" s="58"/>
      <c r="K1" s="57"/>
      <c r="L1" s="57"/>
      <c r="M1" s="57"/>
      <c r="N1" s="79" t="s">
        <v>44</v>
      </c>
      <c r="O1" s="57"/>
      <c r="P1" s="57"/>
      <c r="Q1" s="57"/>
      <c r="R1" s="57"/>
      <c r="S1" s="57"/>
      <c r="T1" s="57"/>
      <c r="U1" s="84"/>
      <c r="V1" s="84"/>
      <c r="W1" s="84"/>
      <c r="X1" s="57"/>
      <c r="Y1" s="57"/>
      <c r="Z1" s="57"/>
      <c r="AA1" s="88"/>
    </row>
    <row r="2" spans="1:29" ht="15.75">
      <c r="A2" s="59"/>
      <c r="B2" s="60"/>
      <c r="C2" s="95" t="s">
        <v>2</v>
      </c>
      <c r="D2" s="95"/>
      <c r="E2" s="95"/>
      <c r="F2" s="62"/>
      <c r="G2" s="63"/>
      <c r="H2" s="64"/>
      <c r="I2" s="64"/>
      <c r="J2" s="65"/>
      <c r="K2" s="80"/>
      <c r="L2" s="80"/>
      <c r="M2" s="80"/>
      <c r="N2" s="80" t="s">
        <v>45</v>
      </c>
      <c r="O2" s="80"/>
      <c r="P2" s="80"/>
      <c r="Q2" s="80"/>
      <c r="R2" s="80"/>
      <c r="S2" s="80"/>
      <c r="T2" s="80"/>
      <c r="U2" s="65"/>
      <c r="V2" s="60"/>
      <c r="W2" s="64"/>
      <c r="X2" s="60" t="s">
        <v>3</v>
      </c>
      <c r="Y2" s="85"/>
      <c r="Z2" s="60"/>
      <c r="AA2" s="85"/>
    </row>
    <row r="3" spans="1:29" ht="15.75">
      <c r="A3" s="66"/>
      <c r="B3" s="60"/>
      <c r="C3" s="60" t="s">
        <v>4</v>
      </c>
      <c r="D3" s="60"/>
      <c r="E3" s="60"/>
      <c r="F3" s="67"/>
      <c r="G3" s="68"/>
      <c r="H3" s="64"/>
      <c r="I3" s="64"/>
      <c r="J3" s="64"/>
      <c r="K3" s="80"/>
      <c r="L3" s="80"/>
      <c r="M3" s="80"/>
      <c r="N3" s="80" t="s">
        <v>46</v>
      </c>
      <c r="O3" s="80"/>
      <c r="P3" s="80"/>
      <c r="Q3" s="80"/>
      <c r="R3" s="80"/>
      <c r="S3" s="80"/>
      <c r="T3" s="80"/>
      <c r="U3" s="65"/>
      <c r="V3" s="64"/>
      <c r="W3" s="64"/>
      <c r="X3" s="86" t="s">
        <v>5</v>
      </c>
      <c r="Y3" s="85"/>
      <c r="Z3" s="86"/>
      <c r="AA3" s="85"/>
    </row>
    <row r="4" spans="1:29" ht="15.75">
      <c r="A4" s="66"/>
      <c r="B4" s="60"/>
      <c r="C4" s="60" t="s">
        <v>6</v>
      </c>
      <c r="D4" s="60"/>
      <c r="E4" s="60"/>
      <c r="F4" s="67"/>
      <c r="G4" s="68"/>
      <c r="H4" s="69"/>
      <c r="I4" s="69"/>
      <c r="J4" s="69"/>
      <c r="K4" s="81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4"/>
      <c r="X4" s="86" t="s">
        <v>7</v>
      </c>
      <c r="Y4" s="85"/>
      <c r="Z4" s="86"/>
      <c r="AA4" s="85"/>
    </row>
    <row r="5" spans="1:29" ht="15.75">
      <c r="A5" s="70"/>
      <c r="B5" s="69"/>
      <c r="C5" s="49"/>
      <c r="D5" s="49"/>
      <c r="E5" s="49"/>
      <c r="G5" s="51"/>
      <c r="J5" s="48"/>
      <c r="K5" s="52"/>
      <c r="L5" s="82"/>
      <c r="M5" s="82"/>
      <c r="N5" s="82"/>
      <c r="O5" s="83"/>
      <c r="P5" s="83"/>
      <c r="Q5" s="83"/>
      <c r="R5" s="83"/>
      <c r="S5" s="83"/>
      <c r="T5" s="83"/>
      <c r="U5" s="83"/>
      <c r="V5" s="90"/>
      <c r="W5" s="80"/>
      <c r="X5" s="87" t="s">
        <v>158</v>
      </c>
      <c r="Y5" s="87"/>
      <c r="Z5" s="87"/>
      <c r="AA5" s="85"/>
    </row>
    <row r="6" spans="1:29" s="46" customFormat="1" ht="27" customHeight="1">
      <c r="A6" s="166" t="s">
        <v>47</v>
      </c>
      <c r="B6" s="160" t="s">
        <v>48</v>
      </c>
      <c r="C6" s="162" t="s">
        <v>49</v>
      </c>
      <c r="D6" s="160" t="s">
        <v>18</v>
      </c>
      <c r="E6" s="160" t="s">
        <v>64</v>
      </c>
      <c r="F6" s="162" t="s">
        <v>50</v>
      </c>
      <c r="G6" s="166" t="s">
        <v>12</v>
      </c>
      <c r="H6" s="166" t="s">
        <v>13</v>
      </c>
      <c r="I6" s="166" t="s">
        <v>14</v>
      </c>
      <c r="J6" s="162" t="s">
        <v>51</v>
      </c>
      <c r="K6" s="162"/>
      <c r="L6" s="162"/>
      <c r="M6" s="162"/>
      <c r="N6" s="162"/>
      <c r="O6" s="162" t="s">
        <v>52</v>
      </c>
      <c r="P6" s="162"/>
      <c r="Q6" s="162"/>
      <c r="R6" s="162"/>
      <c r="S6" s="162"/>
      <c r="T6" s="162"/>
      <c r="U6" s="162"/>
      <c r="V6" s="163" t="s">
        <v>53</v>
      </c>
      <c r="W6" s="164"/>
      <c r="X6" s="164"/>
      <c r="Y6" s="165"/>
      <c r="Z6" s="158" t="s">
        <v>54</v>
      </c>
      <c r="AA6" s="160" t="s">
        <v>55</v>
      </c>
    </row>
    <row r="7" spans="1:29" ht="46.5" customHeight="1">
      <c r="A7" s="166"/>
      <c r="B7" s="161"/>
      <c r="C7" s="162"/>
      <c r="D7" s="161"/>
      <c r="E7" s="161"/>
      <c r="F7" s="162"/>
      <c r="G7" s="166"/>
      <c r="H7" s="166"/>
      <c r="I7" s="166"/>
      <c r="J7" s="72" t="s">
        <v>56</v>
      </c>
      <c r="K7" s="72" t="s">
        <v>57</v>
      </c>
      <c r="L7" s="72" t="s">
        <v>58</v>
      </c>
      <c r="M7" s="72" t="s">
        <v>59</v>
      </c>
      <c r="N7" s="72" t="s">
        <v>60</v>
      </c>
      <c r="O7" s="72" t="s">
        <v>56</v>
      </c>
      <c r="P7" s="72" t="s">
        <v>57</v>
      </c>
      <c r="Q7" s="72" t="s">
        <v>58</v>
      </c>
      <c r="R7" s="72" t="s">
        <v>59</v>
      </c>
      <c r="S7" s="72" t="s">
        <v>61</v>
      </c>
      <c r="T7" s="72" t="s">
        <v>62</v>
      </c>
      <c r="U7" s="72" t="s">
        <v>60</v>
      </c>
      <c r="V7" s="72" t="s">
        <v>63</v>
      </c>
      <c r="W7" s="72" t="s">
        <v>64</v>
      </c>
      <c r="X7" s="72" t="s">
        <v>65</v>
      </c>
      <c r="Y7" s="72" t="s">
        <v>66</v>
      </c>
      <c r="Z7" s="159"/>
      <c r="AA7" s="161"/>
    </row>
    <row r="8" spans="1:29" s="47" customFormat="1" ht="30.75" customHeight="1">
      <c r="A8" s="73">
        <v>1</v>
      </c>
      <c r="B8" s="76">
        <f>'MUSTER ROLL'!B8</f>
        <v>49631</v>
      </c>
      <c r="C8" s="78" t="str">
        <f>'MUSTER ROLL'!C8</f>
        <v>SEEMA RAI</v>
      </c>
      <c r="D8" s="78" t="str">
        <f>VLOOKUP(B8,'[2]Report_PfEsiData (1)'!$H$2:$L$608,5,0)</f>
        <v>100617719922</v>
      </c>
      <c r="E8" s="78">
        <f>VLOOKUP(B8,'[2]Report_PfEsiData (1)'!$H$2:$Y$608,18,0)</f>
        <v>2015437414</v>
      </c>
      <c r="F8" s="78" t="s">
        <v>154</v>
      </c>
      <c r="G8" s="77">
        <f>'MUSTER ROLL'!AG8</f>
        <v>22</v>
      </c>
      <c r="H8" s="77">
        <f>'MUSTER ROLL'!AH8</f>
        <v>4</v>
      </c>
      <c r="I8" s="76">
        <f>SUM(G8:H8)</f>
        <v>26</v>
      </c>
      <c r="J8" s="76">
        <v>9638</v>
      </c>
      <c r="K8" s="76">
        <v>4319</v>
      </c>
      <c r="L8" s="76">
        <v>1606</v>
      </c>
      <c r="M8" s="76">
        <v>500</v>
      </c>
      <c r="N8" s="76">
        <f t="shared" ref="N8" si="0">SUM(J8:M8)</f>
        <v>16063</v>
      </c>
      <c r="O8" s="104">
        <f>ROUND(J8/26*I8,0)</f>
        <v>9638</v>
      </c>
      <c r="P8" s="104">
        <f>ROUND(K8/26*I8,0)</f>
        <v>4319</v>
      </c>
      <c r="Q8" s="76">
        <f>ROUND(L8/26*I8,0)</f>
        <v>1606</v>
      </c>
      <c r="R8" s="76">
        <f>ROUND(M8/26*I8,0)</f>
        <v>500</v>
      </c>
      <c r="S8" s="104">
        <f>VLOOKUP(B8,'[4]Report_PfEsiData (11)'!$G$10:$AC$110,23,0)</f>
        <v>1296.92</v>
      </c>
      <c r="T8" s="104">
        <f>VLOOKUP(B8,'[4]Report_PfEsiData (11)'!$G$10:$Z$110,20,0)</f>
        <v>15254</v>
      </c>
      <c r="U8" s="104">
        <f t="shared" ref="U8" si="1">SUM(O8:S8)</f>
        <v>17359.919999999998</v>
      </c>
      <c r="V8" s="76">
        <f t="shared" ref="V8:V35" si="2">ROUND(O8*12%,0)</f>
        <v>1157</v>
      </c>
      <c r="W8" s="76">
        <f>ROUNDUP(T8*0.75%,0)</f>
        <v>115</v>
      </c>
      <c r="X8" s="76">
        <v>548.15000000000146</v>
      </c>
      <c r="Y8" s="76">
        <f>V8+W8+X8+2</f>
        <v>1822.1500000000015</v>
      </c>
      <c r="Z8" s="76">
        <f t="shared" ref="Z8:Z34" si="3">U8-Y8</f>
        <v>15537.769999999997</v>
      </c>
      <c r="AA8" s="73" t="s">
        <v>67</v>
      </c>
      <c r="AB8" s="47">
        <f>VLOOKUP(B8,[5]NEFT!$B$6:$F$35,5,0)</f>
        <v>15538</v>
      </c>
      <c r="AC8" s="173">
        <f>+AB8-Z8</f>
        <v>0.23000000000320142</v>
      </c>
    </row>
    <row r="9" spans="1:29" s="47" customFormat="1" ht="30.75" customHeight="1">
      <c r="A9" s="73">
        <f>+A8+1</f>
        <v>2</v>
      </c>
      <c r="B9" s="76">
        <f>'MUSTER ROLL'!B9</f>
        <v>48183</v>
      </c>
      <c r="C9" s="78" t="str">
        <f>'MUSTER ROLL'!C9</f>
        <v>CHITRANJAN SINGH</v>
      </c>
      <c r="D9" s="78" t="str">
        <f>VLOOKUP(B9,'[2]Report_PfEsiData (1)'!$H$2:$L$608,5,0)</f>
        <v>100126231745</v>
      </c>
      <c r="E9" s="78">
        <f>VLOOKUP(B9,'[2]Report_PfEsiData (1)'!$H$2:$Y$608,18,0)</f>
        <v>2014757210</v>
      </c>
      <c r="F9" s="78" t="s">
        <v>154</v>
      </c>
      <c r="G9" s="77">
        <f>'MUSTER ROLL'!AG9</f>
        <v>24</v>
      </c>
      <c r="H9" s="77">
        <f>'MUSTER ROLL'!AH9</f>
        <v>4</v>
      </c>
      <c r="I9" s="76">
        <f t="shared" ref="I9:I35" si="4">SUM(G9:H9)</f>
        <v>28</v>
      </c>
      <c r="J9" s="76">
        <v>9638</v>
      </c>
      <c r="K9" s="76">
        <v>4319</v>
      </c>
      <c r="L9" s="76">
        <v>1606</v>
      </c>
      <c r="M9" s="76">
        <v>500</v>
      </c>
      <c r="N9" s="76">
        <f t="shared" ref="N9:N16" si="5">SUM(J9:M9)</f>
        <v>16063</v>
      </c>
      <c r="O9" s="104">
        <f>ROUND(J9/28*I9,0)</f>
        <v>9638</v>
      </c>
      <c r="P9" s="104">
        <f>ROUND(K9/28*I9,0)</f>
        <v>4319</v>
      </c>
      <c r="Q9" s="76">
        <f>ROUND(L9/28*I9,0)</f>
        <v>1606</v>
      </c>
      <c r="R9" s="76">
        <f>ROUND(M9/28*I9,0)</f>
        <v>500</v>
      </c>
      <c r="S9" s="104">
        <f>VLOOKUP(B9,'[4]Report_PfEsiData (11)'!$G$10:$AC$110,23,0)</f>
        <v>10051.1</v>
      </c>
      <c r="T9" s="104">
        <f>VLOOKUP(B9,'[4]Report_PfEsiData (11)'!$G$10:$Z$110,20,0)</f>
        <v>24008</v>
      </c>
      <c r="U9" s="104">
        <f t="shared" ref="U9:U16" si="6">SUM(O9:S9)</f>
        <v>26114.1</v>
      </c>
      <c r="V9" s="76">
        <f t="shared" si="2"/>
        <v>1157</v>
      </c>
      <c r="W9" s="76">
        <f t="shared" ref="W9:W16" si="7">ROUNDUP(T9*0.75%,0)</f>
        <v>181</v>
      </c>
      <c r="X9" s="76">
        <v>548.65000000000146</v>
      </c>
      <c r="Y9" s="76">
        <f t="shared" ref="Y9:Y16" si="8">V9+W9+X9+1</f>
        <v>1887.6500000000015</v>
      </c>
      <c r="Z9" s="76">
        <f t="shared" si="3"/>
        <v>24226.449999999997</v>
      </c>
      <c r="AA9" s="73" t="s">
        <v>67</v>
      </c>
      <c r="AB9" s="47">
        <f>VLOOKUP(B9,[5]NEFT!$B$6:$F$35,5,0)</f>
        <v>24226</v>
      </c>
      <c r="AC9" s="173">
        <f t="shared" ref="AC9:AC37" si="9">+AB9-Z9</f>
        <v>-0.44999999999708962</v>
      </c>
    </row>
    <row r="10" spans="1:29" s="92" customFormat="1" ht="30.75" customHeight="1">
      <c r="A10" s="73">
        <f t="shared" ref="A10:A37" si="10">+A9+1</f>
        <v>3</v>
      </c>
      <c r="B10" s="76">
        <f>'MUSTER ROLL'!B10</f>
        <v>48337</v>
      </c>
      <c r="C10" s="78" t="str">
        <f>'MUSTER ROLL'!C10</f>
        <v>MITHLESH JHA</v>
      </c>
      <c r="D10" s="78" t="str">
        <f>VLOOKUP(B10,'[2]Report_PfEsiData (1)'!$H$2:$L$608,5,0)</f>
        <v>100228368964</v>
      </c>
      <c r="E10" s="78">
        <f>VLOOKUP(B10,'[2]Report_PfEsiData (1)'!$H$2:$Y$608,18,0)</f>
        <v>2014794071</v>
      </c>
      <c r="F10" s="78" t="s">
        <v>154</v>
      </c>
      <c r="G10" s="77">
        <f>'MUSTER ROLL'!AG10</f>
        <v>24</v>
      </c>
      <c r="H10" s="77">
        <f>'MUSTER ROLL'!AH10</f>
        <v>4</v>
      </c>
      <c r="I10" s="76">
        <f t="shared" si="4"/>
        <v>28</v>
      </c>
      <c r="J10" s="76">
        <v>9638</v>
      </c>
      <c r="K10" s="76">
        <v>4319</v>
      </c>
      <c r="L10" s="76">
        <v>1606</v>
      </c>
      <c r="M10" s="76">
        <v>500</v>
      </c>
      <c r="N10" s="76">
        <f t="shared" si="5"/>
        <v>16063</v>
      </c>
      <c r="O10" s="104">
        <f>ROUND(J10/28*I10,0)</f>
        <v>9638</v>
      </c>
      <c r="P10" s="104">
        <f>ROUND(K10/28*I10,0)</f>
        <v>4319</v>
      </c>
      <c r="Q10" s="76">
        <f>ROUND(L10/28*I10,0)</f>
        <v>1606</v>
      </c>
      <c r="R10" s="76">
        <f>ROUND(M10/28*I10,0)</f>
        <v>500</v>
      </c>
      <c r="S10" s="104">
        <f>VLOOKUP(B10,'[4]Report_PfEsiData (11)'!$G$10:$AC$110,23,0)</f>
        <v>9078.42</v>
      </c>
      <c r="T10" s="104">
        <f>VLOOKUP(B10,'[4]Report_PfEsiData (11)'!$G$10:$Z$110,20,0)</f>
        <v>23035</v>
      </c>
      <c r="U10" s="104">
        <f t="shared" si="6"/>
        <v>25141.42</v>
      </c>
      <c r="V10" s="76">
        <f t="shared" si="2"/>
        <v>1157</v>
      </c>
      <c r="W10" s="76">
        <f t="shared" si="7"/>
        <v>173</v>
      </c>
      <c r="X10" s="76">
        <v>548.5</v>
      </c>
      <c r="Y10" s="76">
        <f>V10+W10+X10+2</f>
        <v>1880.5</v>
      </c>
      <c r="Z10" s="76">
        <f t="shared" si="3"/>
        <v>23260.92</v>
      </c>
      <c r="AA10" s="73" t="s">
        <v>67</v>
      </c>
      <c r="AB10" s="47">
        <f>VLOOKUP(B10,[5]NEFT!$B$6:$F$35,5,0)</f>
        <v>23261</v>
      </c>
      <c r="AC10" s="173">
        <f t="shared" si="9"/>
        <v>8.000000000174623E-2</v>
      </c>
    </row>
    <row r="11" spans="1:29" s="92" customFormat="1" ht="30.75" customHeight="1">
      <c r="A11" s="73">
        <f t="shared" si="10"/>
        <v>4</v>
      </c>
      <c r="B11" s="76" t="str">
        <f>'MUSTER ROLL'!B11</f>
        <v>DL01816</v>
      </c>
      <c r="C11" s="78" t="str">
        <f>'MUSTER ROLL'!C11</f>
        <v>POONAM</v>
      </c>
      <c r="D11" s="78" t="str">
        <f>VLOOKUP(B11,'[2]Report_PfEsiData (1)'!$H$2:$L$608,5,0)</f>
        <v>101380294189</v>
      </c>
      <c r="E11" s="78">
        <v>2017663261</v>
      </c>
      <c r="F11" s="78" t="s">
        <v>154</v>
      </c>
      <c r="G11" s="77">
        <f>'MUSTER ROLL'!AG11</f>
        <v>22</v>
      </c>
      <c r="H11" s="77">
        <f>'MUSTER ROLL'!AH11</f>
        <v>4</v>
      </c>
      <c r="I11" s="76">
        <f t="shared" si="4"/>
        <v>26</v>
      </c>
      <c r="J11" s="76">
        <v>9638</v>
      </c>
      <c r="K11" s="76">
        <v>4319</v>
      </c>
      <c r="L11" s="76">
        <v>1606</v>
      </c>
      <c r="M11" s="76">
        <v>500</v>
      </c>
      <c r="N11" s="76">
        <f t="shared" si="5"/>
        <v>16063</v>
      </c>
      <c r="O11" s="104">
        <f>ROUND(J11/26*I11,0)</f>
        <v>9638</v>
      </c>
      <c r="P11" s="104">
        <f>ROUND(K11/26*I11,0)</f>
        <v>4319</v>
      </c>
      <c r="Q11" s="76">
        <f>ROUND(L11/26*I11,0)</f>
        <v>1606</v>
      </c>
      <c r="R11" s="76">
        <f>ROUND(M11/26*I11,0)</f>
        <v>500</v>
      </c>
      <c r="S11" s="104">
        <f>VLOOKUP(B11,'[4]Report_PfEsiData (11)'!$G$10:$AC$110,23,0)</f>
        <v>1296.92</v>
      </c>
      <c r="T11" s="104">
        <f>VLOOKUP(B11,'[4]Report_PfEsiData (11)'!$G$10:$Z$110,20,0)</f>
        <v>15254</v>
      </c>
      <c r="U11" s="104">
        <f t="shared" si="6"/>
        <v>17359.919999999998</v>
      </c>
      <c r="V11" s="76">
        <f t="shared" si="2"/>
        <v>1157</v>
      </c>
      <c r="W11" s="76">
        <f t="shared" si="7"/>
        <v>115</v>
      </c>
      <c r="X11" s="76">
        <v>549.15000000000146</v>
      </c>
      <c r="Y11" s="76">
        <f t="shared" si="8"/>
        <v>1822.1500000000015</v>
      </c>
      <c r="Z11" s="76">
        <f t="shared" si="3"/>
        <v>15537.769999999997</v>
      </c>
      <c r="AA11" s="73" t="s">
        <v>67</v>
      </c>
      <c r="AB11" s="47">
        <f>VLOOKUP(B11,[5]NEFT!$B$6:$F$35,5,0)</f>
        <v>15538</v>
      </c>
      <c r="AC11" s="173">
        <f t="shared" si="9"/>
        <v>0.23000000000320142</v>
      </c>
    </row>
    <row r="12" spans="1:29" s="47" customFormat="1" ht="30.75" customHeight="1">
      <c r="A12" s="73">
        <f t="shared" si="10"/>
        <v>5</v>
      </c>
      <c r="B12" s="76">
        <f>'MUSTER ROLL'!B12</f>
        <v>57476</v>
      </c>
      <c r="C12" s="78" t="str">
        <f>'MUSTER ROLL'!C12</f>
        <v>RAHUL KUMAR</v>
      </c>
      <c r="D12" s="78" t="str">
        <f>VLOOKUP(B12,'[2]Report_PfEsiData (1)'!$H$2:$L$608,5,0)</f>
        <v>100946865392</v>
      </c>
      <c r="E12" s="78">
        <f>VLOOKUP(B12,'[2]Report_PfEsiData (1)'!$H$2:$Y$608,18,0)</f>
        <v>2017026875</v>
      </c>
      <c r="F12" s="78" t="s">
        <v>154</v>
      </c>
      <c r="G12" s="77">
        <f>'MUSTER ROLL'!AG12</f>
        <v>24</v>
      </c>
      <c r="H12" s="77">
        <f>'MUSTER ROLL'!AH12</f>
        <v>4</v>
      </c>
      <c r="I12" s="76">
        <f t="shared" si="4"/>
        <v>28</v>
      </c>
      <c r="J12" s="76">
        <v>9638</v>
      </c>
      <c r="K12" s="76">
        <v>4319</v>
      </c>
      <c r="L12" s="76">
        <v>1606</v>
      </c>
      <c r="M12" s="76">
        <v>500</v>
      </c>
      <c r="N12" s="76">
        <f t="shared" si="5"/>
        <v>16063</v>
      </c>
      <c r="O12" s="104">
        <f t="shared" ref="O12:O13" si="11">ROUND(J12/28*I12,0)</f>
        <v>9638</v>
      </c>
      <c r="P12" s="104">
        <f t="shared" ref="P12:P13" si="12">ROUND(K12/28*I12,0)</f>
        <v>4319</v>
      </c>
      <c r="Q12" s="76">
        <f t="shared" ref="Q12:Q13" si="13">ROUND(L12/28*I12,0)</f>
        <v>1606</v>
      </c>
      <c r="R12" s="76">
        <f t="shared" ref="R12:R13" si="14">ROUND(M12/28*I12,0)</f>
        <v>500</v>
      </c>
      <c r="S12" s="104">
        <f>VLOOKUP(B12,'[4]Report_PfEsiData (11)'!$G$10:$AC$110,23,0)</f>
        <v>4539.21</v>
      </c>
      <c r="T12" s="104">
        <f>VLOOKUP(B12,'[4]Report_PfEsiData (11)'!$G$10:$Z$110,20,0)</f>
        <v>18496</v>
      </c>
      <c r="U12" s="104">
        <f t="shared" si="6"/>
        <v>20602.21</v>
      </c>
      <c r="V12" s="76">
        <f t="shared" si="2"/>
        <v>1157</v>
      </c>
      <c r="W12" s="76">
        <f t="shared" si="7"/>
        <v>139</v>
      </c>
      <c r="X12" s="76">
        <v>549.47999999999956</v>
      </c>
      <c r="Y12" s="76">
        <f t="shared" si="8"/>
        <v>1846.4799999999996</v>
      </c>
      <c r="Z12" s="76">
        <f t="shared" si="3"/>
        <v>18755.73</v>
      </c>
      <c r="AA12" s="73" t="s">
        <v>67</v>
      </c>
      <c r="AB12" s="47">
        <f>VLOOKUP(B12,[5]NEFT!$B$6:$F$35,5,0)</f>
        <v>18756</v>
      </c>
      <c r="AC12" s="173">
        <f t="shared" si="9"/>
        <v>0.27000000000043656</v>
      </c>
    </row>
    <row r="13" spans="1:29" s="47" customFormat="1" ht="30.75" customHeight="1">
      <c r="A13" s="73">
        <f t="shared" si="10"/>
        <v>6</v>
      </c>
      <c r="B13" s="76">
        <f>'MUSTER ROLL'!B13</f>
        <v>55316</v>
      </c>
      <c r="C13" s="78" t="str">
        <f>'MUSTER ROLL'!C13</f>
        <v>DHRUO JEE PAL</v>
      </c>
      <c r="D13" s="78" t="str">
        <f>VLOOKUP(B13,'[2]Report_PfEsiData (1)'!$H$2:$L$608,5,0)</f>
        <v>100620325906</v>
      </c>
      <c r="E13" s="78">
        <f>VLOOKUP(B13,'[2]Report_PfEsiData (1)'!$H$2:$Y$608,18,0)</f>
        <v>2011833726</v>
      </c>
      <c r="F13" s="78" t="s">
        <v>154</v>
      </c>
      <c r="G13" s="77">
        <f>'MUSTER ROLL'!AG13</f>
        <v>24</v>
      </c>
      <c r="H13" s="77">
        <f>'MUSTER ROLL'!AH13</f>
        <v>4</v>
      </c>
      <c r="I13" s="76">
        <f t="shared" si="4"/>
        <v>28</v>
      </c>
      <c r="J13" s="76">
        <v>9638</v>
      </c>
      <c r="K13" s="76">
        <v>4319</v>
      </c>
      <c r="L13" s="76">
        <v>1606</v>
      </c>
      <c r="M13" s="76">
        <v>500</v>
      </c>
      <c r="N13" s="76">
        <f t="shared" si="5"/>
        <v>16063</v>
      </c>
      <c r="O13" s="104">
        <f t="shared" si="11"/>
        <v>9638</v>
      </c>
      <c r="P13" s="104">
        <f t="shared" si="12"/>
        <v>4319</v>
      </c>
      <c r="Q13" s="76">
        <f t="shared" si="13"/>
        <v>1606</v>
      </c>
      <c r="R13" s="76">
        <f t="shared" si="14"/>
        <v>500</v>
      </c>
      <c r="S13" s="104">
        <f>VLOOKUP(B13,'[4]Report_PfEsiData (11)'!$G$10:$AC$110,23,0)</f>
        <v>5187.67</v>
      </c>
      <c r="T13" s="104">
        <f>VLOOKUP(B13,'[4]Report_PfEsiData (11)'!$G$10:$Z$110,20,0)</f>
        <v>19145</v>
      </c>
      <c r="U13" s="104">
        <f t="shared" si="6"/>
        <v>21250.67</v>
      </c>
      <c r="V13" s="76">
        <f t="shared" si="2"/>
        <v>1157</v>
      </c>
      <c r="W13" s="76">
        <f t="shared" si="7"/>
        <v>144</v>
      </c>
      <c r="X13" s="76">
        <v>548.61999999999898</v>
      </c>
      <c r="Y13" s="76">
        <f t="shared" si="8"/>
        <v>1850.619999999999</v>
      </c>
      <c r="Z13" s="76">
        <f t="shared" si="3"/>
        <v>19400.05</v>
      </c>
      <c r="AA13" s="73" t="s">
        <v>67</v>
      </c>
      <c r="AB13" s="47">
        <f>VLOOKUP(B13,[5]NEFT!$B$6:$F$35,5,0)</f>
        <v>19400</v>
      </c>
      <c r="AC13" s="173">
        <f t="shared" si="9"/>
        <v>-4.9999999999272404E-2</v>
      </c>
    </row>
    <row r="14" spans="1:29" s="47" customFormat="1" ht="30.75" customHeight="1">
      <c r="A14" s="73">
        <f t="shared" si="10"/>
        <v>7</v>
      </c>
      <c r="B14" s="76" t="str">
        <f>'MUSTER ROLL'!B14</f>
        <v>DL01992</v>
      </c>
      <c r="C14" s="78" t="str">
        <f>'MUSTER ROLL'!C14</f>
        <v>K.K.JHA</v>
      </c>
      <c r="D14" s="78" t="str">
        <f>VLOOKUP(B14,'[2]Report_PfEsiData (1)'!$H$2:$L$608,5,0)</f>
        <v>101516679072</v>
      </c>
      <c r="E14" s="78">
        <v>2017774697</v>
      </c>
      <c r="F14" s="78" t="s">
        <v>154</v>
      </c>
      <c r="G14" s="77">
        <f>'MUSTER ROLL'!AG14</f>
        <v>23</v>
      </c>
      <c r="H14" s="77">
        <f>'MUSTER ROLL'!AH14</f>
        <v>4</v>
      </c>
      <c r="I14" s="76">
        <f t="shared" si="4"/>
        <v>27</v>
      </c>
      <c r="J14" s="76">
        <v>9638</v>
      </c>
      <c r="K14" s="76">
        <v>4319</v>
      </c>
      <c r="L14" s="76">
        <v>1606</v>
      </c>
      <c r="M14" s="76">
        <v>500</v>
      </c>
      <c r="N14" s="76">
        <f t="shared" si="5"/>
        <v>16063</v>
      </c>
      <c r="O14" s="104">
        <f>ROUND(J14/27*I14,0)</f>
        <v>9638</v>
      </c>
      <c r="P14" s="104">
        <f>ROUND(K14/27*I14,0)</f>
        <v>4319</v>
      </c>
      <c r="Q14" s="76">
        <f>ROUND(L14/27*I14,0)</f>
        <v>1606</v>
      </c>
      <c r="R14" s="76">
        <f>ROUND(M14/27*I14,0)</f>
        <v>500</v>
      </c>
      <c r="S14" s="104">
        <f>VLOOKUP(B14,'[4]Report_PfEsiData (11)'!$G$10:$AC$110,23,0)</f>
        <v>1945.38</v>
      </c>
      <c r="T14" s="104">
        <f>VLOOKUP(B14,'[4]Report_PfEsiData (11)'!$G$10:$Z$110,20,0)</f>
        <v>15902</v>
      </c>
      <c r="U14" s="104">
        <f t="shared" si="6"/>
        <v>18008.38</v>
      </c>
      <c r="V14" s="76">
        <f t="shared" si="2"/>
        <v>1157</v>
      </c>
      <c r="W14" s="76">
        <f t="shared" si="7"/>
        <v>120</v>
      </c>
      <c r="X14" s="76">
        <v>549.15000000000146</v>
      </c>
      <c r="Y14" s="76">
        <f t="shared" si="8"/>
        <v>1827.1500000000015</v>
      </c>
      <c r="Z14" s="76">
        <f t="shared" si="3"/>
        <v>16181.23</v>
      </c>
      <c r="AA14" s="73" t="s">
        <v>67</v>
      </c>
      <c r="AB14" s="47">
        <f>VLOOKUP(B14,[5]NEFT!$B$6:$F$35,5,0)</f>
        <v>16181</v>
      </c>
      <c r="AC14" s="173">
        <f t="shared" si="9"/>
        <v>-0.22999999999956344</v>
      </c>
    </row>
    <row r="15" spans="1:29" s="47" customFormat="1" ht="30.75" customHeight="1">
      <c r="A15" s="73">
        <f t="shared" si="10"/>
        <v>8</v>
      </c>
      <c r="B15" s="76">
        <f>'MUSTER ROLL'!B15</f>
        <v>69416</v>
      </c>
      <c r="C15" s="78" t="str">
        <f>'MUSTER ROLL'!C15</f>
        <v>DHIRENDER SINGH</v>
      </c>
      <c r="D15" s="78" t="str">
        <f>VLOOKUP(B15,'[2]Report_PfEsiData (1)'!$H$2:$L$608,5,0)</f>
        <v>101337383381</v>
      </c>
      <c r="E15" s="78">
        <f>VLOOKUP(B15,'[2]Report_PfEsiData (1)'!$H$2:$Y$608,18,0)</f>
        <v>2017265229</v>
      </c>
      <c r="F15" s="78" t="s">
        <v>154</v>
      </c>
      <c r="G15" s="77">
        <f>'MUSTER ROLL'!AG15</f>
        <v>24</v>
      </c>
      <c r="H15" s="77">
        <f>'MUSTER ROLL'!AH15</f>
        <v>4</v>
      </c>
      <c r="I15" s="76">
        <f t="shared" si="4"/>
        <v>28</v>
      </c>
      <c r="J15" s="76">
        <v>9638</v>
      </c>
      <c r="K15" s="76">
        <v>4319</v>
      </c>
      <c r="L15" s="76">
        <v>1606</v>
      </c>
      <c r="M15" s="76">
        <v>500</v>
      </c>
      <c r="N15" s="76">
        <f t="shared" si="5"/>
        <v>16063</v>
      </c>
      <c r="O15" s="104">
        <f t="shared" ref="O15:O16" si="15">ROUND(J15/28*I15,0)</f>
        <v>9638</v>
      </c>
      <c r="P15" s="104">
        <f t="shared" ref="P15:P16" si="16">ROUND(K15/28*I15,0)</f>
        <v>4319</v>
      </c>
      <c r="Q15" s="76">
        <f t="shared" ref="Q15:Q16" si="17">ROUND(L15/28*I15,0)</f>
        <v>1606</v>
      </c>
      <c r="R15" s="76">
        <f t="shared" ref="R15:R16" si="18">ROUND(M15/28*I15,0)</f>
        <v>500</v>
      </c>
      <c r="S15" s="104">
        <f>VLOOKUP(B15,'[4]Report_PfEsiData (11)'!$G$10:$AC$110,23,0)</f>
        <v>5836.13</v>
      </c>
      <c r="T15" s="104">
        <f>VLOOKUP(B15,'[4]Report_PfEsiData (11)'!$G$10:$Z$110,20,0)</f>
        <v>19793</v>
      </c>
      <c r="U15" s="104">
        <f t="shared" si="6"/>
        <v>21899.13</v>
      </c>
      <c r="V15" s="76">
        <f t="shared" si="2"/>
        <v>1157</v>
      </c>
      <c r="W15" s="76">
        <f t="shared" si="7"/>
        <v>149</v>
      </c>
      <c r="X15" s="76">
        <v>549.34999999999854</v>
      </c>
      <c r="Y15" s="76">
        <f t="shared" si="8"/>
        <v>1856.3499999999985</v>
      </c>
      <c r="Z15" s="76">
        <f t="shared" si="3"/>
        <v>20042.780000000002</v>
      </c>
      <c r="AA15" s="73" t="s">
        <v>67</v>
      </c>
      <c r="AB15" s="47">
        <f>VLOOKUP(B15,[5]NEFT!$B$6:$F$35,5,0)</f>
        <v>20043</v>
      </c>
      <c r="AC15" s="173">
        <f t="shared" si="9"/>
        <v>0.21999999999752617</v>
      </c>
    </row>
    <row r="16" spans="1:29" s="47" customFormat="1" ht="30.75" customHeight="1">
      <c r="A16" s="73">
        <f t="shared" si="10"/>
        <v>9</v>
      </c>
      <c r="B16" s="76">
        <f>'MUSTER ROLL'!B16</f>
        <v>47288</v>
      </c>
      <c r="C16" s="78" t="str">
        <f>'MUSTER ROLL'!C16</f>
        <v>BADAL SARKAR</v>
      </c>
      <c r="D16" s="78" t="str">
        <f>VLOOKUP(B16,'[2]Report_PfEsiData (1)'!$H$2:$L$608,5,0)</f>
        <v>100105063463</v>
      </c>
      <c r="E16" s="78">
        <f>VLOOKUP(B16,'[2]Report_PfEsiData (1)'!$H$2:$Y$608,18,0)</f>
        <v>2014285282</v>
      </c>
      <c r="F16" s="78" t="s">
        <v>154</v>
      </c>
      <c r="G16" s="77">
        <f>'MUSTER ROLL'!AG16</f>
        <v>24</v>
      </c>
      <c r="H16" s="77">
        <f>'MUSTER ROLL'!AH16</f>
        <v>4</v>
      </c>
      <c r="I16" s="76">
        <f t="shared" si="4"/>
        <v>28</v>
      </c>
      <c r="J16" s="76">
        <v>9638</v>
      </c>
      <c r="K16" s="76">
        <v>4319</v>
      </c>
      <c r="L16" s="76">
        <v>1606</v>
      </c>
      <c r="M16" s="76">
        <v>500</v>
      </c>
      <c r="N16" s="76">
        <f t="shared" si="5"/>
        <v>16063</v>
      </c>
      <c r="O16" s="104">
        <f t="shared" si="15"/>
        <v>9638</v>
      </c>
      <c r="P16" s="104">
        <f t="shared" si="16"/>
        <v>4319</v>
      </c>
      <c r="Q16" s="76">
        <f t="shared" si="17"/>
        <v>1606</v>
      </c>
      <c r="R16" s="76">
        <f t="shared" si="18"/>
        <v>500</v>
      </c>
      <c r="S16" s="104">
        <f>VLOOKUP(B16,'[4]Report_PfEsiData (11)'!$G$10:$AC$110,23,0)</f>
        <v>9726.8799999999992</v>
      </c>
      <c r="T16" s="104">
        <f>VLOOKUP(B16,'[4]Report_PfEsiData (11)'!$G$10:$Z$110,20,0)</f>
        <v>23684</v>
      </c>
      <c r="U16" s="104">
        <f t="shared" si="6"/>
        <v>25789.879999999997</v>
      </c>
      <c r="V16" s="76">
        <f t="shared" si="2"/>
        <v>1157</v>
      </c>
      <c r="W16" s="76">
        <f t="shared" si="7"/>
        <v>178</v>
      </c>
      <c r="X16" s="76">
        <v>548.5</v>
      </c>
      <c r="Y16" s="76">
        <f t="shared" si="8"/>
        <v>1884.5</v>
      </c>
      <c r="Z16" s="76">
        <f t="shared" si="3"/>
        <v>23905.379999999997</v>
      </c>
      <c r="AA16" s="73" t="s">
        <v>67</v>
      </c>
      <c r="AB16" s="47">
        <f>VLOOKUP(B16,[5]NEFT!$B$6:$F$35,5,0)</f>
        <v>23905</v>
      </c>
      <c r="AC16" s="173">
        <f t="shared" si="9"/>
        <v>-0.37999999999738066</v>
      </c>
    </row>
    <row r="17" spans="1:29" s="47" customFormat="1" ht="30.75" customHeight="1">
      <c r="A17" s="73">
        <f t="shared" si="10"/>
        <v>10</v>
      </c>
      <c r="B17" s="76">
        <f>'MUSTER ROLL'!B17</f>
        <v>62973</v>
      </c>
      <c r="C17" s="78" t="str">
        <f>'MUSTER ROLL'!C17</f>
        <v>DEELIP KUMAR</v>
      </c>
      <c r="D17" s="78" t="str">
        <f>VLOOKUP(B17,'[2]Report_PfEsiData (1)'!$H$2:$L$608,5,0)</f>
        <v>100578815656</v>
      </c>
      <c r="E17" s="78">
        <f>VLOOKUP(B17,'[2]Report_PfEsiData (1)'!$H$2:$Y$608,18,0)</f>
        <v>2011637763</v>
      </c>
      <c r="F17" s="78" t="s">
        <v>155</v>
      </c>
      <c r="G17" s="77">
        <f>'MUSTER ROLL'!AG17</f>
        <v>15</v>
      </c>
      <c r="H17" s="77">
        <f>'MUSTER ROLL'!AH17</f>
        <v>2</v>
      </c>
      <c r="I17" s="76">
        <f t="shared" si="4"/>
        <v>17</v>
      </c>
      <c r="J17" s="76">
        <v>10616</v>
      </c>
      <c r="K17" s="76">
        <v>4808</v>
      </c>
      <c r="L17" s="76">
        <v>1769</v>
      </c>
      <c r="M17" s="76">
        <v>500</v>
      </c>
      <c r="N17" s="76">
        <f t="shared" ref="N17:N19" si="19">SUM(J17:M17)</f>
        <v>17693</v>
      </c>
      <c r="O17" s="104">
        <f>ROUND(J17/28*I17,0)</f>
        <v>6445</v>
      </c>
      <c r="P17" s="104">
        <f>ROUND(K17/31*I17,0)</f>
        <v>2637</v>
      </c>
      <c r="Q17" s="76">
        <f>ROUND(L17/31*I17,0)</f>
        <v>970</v>
      </c>
      <c r="R17" s="76">
        <f>ROUND(M17/31*I17,0)</f>
        <v>274</v>
      </c>
      <c r="S17" s="104">
        <v>3296</v>
      </c>
      <c r="T17" s="104">
        <f>VLOOKUP(B17,'[4]Report_PfEsiData (11)'!$G$10:$Z$110,20,0)</f>
        <v>12000</v>
      </c>
      <c r="U17" s="104">
        <f t="shared" ref="U17" si="20">SUM(O17:S17)</f>
        <v>13622</v>
      </c>
      <c r="V17" s="76">
        <f t="shared" si="2"/>
        <v>773</v>
      </c>
      <c r="W17" s="76">
        <f t="shared" ref="W17:W19" si="21">ROUNDUP(T17*0.75%,0)</f>
        <v>90</v>
      </c>
      <c r="X17" s="76">
        <v>549.87000000000262</v>
      </c>
      <c r="Y17" s="76">
        <f>V17+W17+X17-2</f>
        <v>1410.8700000000026</v>
      </c>
      <c r="Z17" s="76">
        <f t="shared" si="3"/>
        <v>12211.129999999997</v>
      </c>
      <c r="AA17" s="73" t="s">
        <v>67</v>
      </c>
      <c r="AB17" s="47">
        <f>VLOOKUP(B17,[5]NEFT!$B$6:$F$35,5,0)</f>
        <v>12211</v>
      </c>
      <c r="AC17" s="173">
        <f t="shared" si="9"/>
        <v>-0.12999999999738066</v>
      </c>
    </row>
    <row r="18" spans="1:29" s="47" customFormat="1" ht="30.75" customHeight="1">
      <c r="A18" s="73">
        <f t="shared" si="10"/>
        <v>11</v>
      </c>
      <c r="B18" s="76">
        <f>'MUSTER ROLL'!B18</f>
        <v>70734</v>
      </c>
      <c r="C18" s="78" t="str">
        <f>'MUSTER ROLL'!C18</f>
        <v>IMTEYAJ KHAN</v>
      </c>
      <c r="D18" s="78" t="str">
        <f>VLOOKUP(B18,'[2]Report_PfEsiData (1)'!$H$2:$L$608,5,0)</f>
        <v>100166917454</v>
      </c>
      <c r="E18" s="78">
        <v>2014281910</v>
      </c>
      <c r="F18" s="78" t="s">
        <v>154</v>
      </c>
      <c r="G18" s="77">
        <f>'MUSTER ROLL'!AG18</f>
        <v>8</v>
      </c>
      <c r="H18" s="77">
        <f>'MUSTER ROLL'!AH18</f>
        <v>1</v>
      </c>
      <c r="I18" s="76">
        <f t="shared" si="4"/>
        <v>9</v>
      </c>
      <c r="J18" s="76">
        <v>9638</v>
      </c>
      <c r="K18" s="76">
        <v>4319</v>
      </c>
      <c r="L18" s="76">
        <v>1606</v>
      </c>
      <c r="M18" s="76">
        <v>500</v>
      </c>
      <c r="N18" s="76">
        <f t="shared" si="19"/>
        <v>16063</v>
      </c>
      <c r="O18" s="104">
        <f>ROUND(J18/26*I18,0)</f>
        <v>3336</v>
      </c>
      <c r="P18" s="104">
        <f>ROUND(K18/26*I18,0)</f>
        <v>1495</v>
      </c>
      <c r="Q18" s="76">
        <f>ROUND(L18/26*I18,0)</f>
        <v>556</v>
      </c>
      <c r="R18" s="76">
        <f>ROUND(M18/26*I18,0)</f>
        <v>173</v>
      </c>
      <c r="S18" s="104">
        <v>3525</v>
      </c>
      <c r="T18" s="104">
        <f>VLOOKUP(B18,'[4]Report_PfEsiData (11)'!$G$10:$Z$110,20,0)</f>
        <v>8152</v>
      </c>
      <c r="U18" s="104">
        <f t="shared" ref="U18:U19" si="22">SUM(O18:S18)</f>
        <v>9085</v>
      </c>
      <c r="V18" s="76">
        <f t="shared" si="2"/>
        <v>400</v>
      </c>
      <c r="W18" s="76">
        <f t="shared" si="21"/>
        <v>62</v>
      </c>
      <c r="X18" s="76">
        <v>414.47999999999956</v>
      </c>
      <c r="Y18" s="76">
        <f>V18+W18+X18+1</f>
        <v>877.47999999999956</v>
      </c>
      <c r="Z18" s="76">
        <f t="shared" si="3"/>
        <v>8207.52</v>
      </c>
      <c r="AA18" s="73" t="s">
        <v>67</v>
      </c>
      <c r="AB18" s="47">
        <f>VLOOKUP(B18,[5]NEFT!$B$6:$F$35,5,0)</f>
        <v>8208</v>
      </c>
      <c r="AC18" s="173">
        <f t="shared" si="9"/>
        <v>0.47999999999956344</v>
      </c>
    </row>
    <row r="19" spans="1:29" s="47" customFormat="1" ht="30.75" customHeight="1">
      <c r="A19" s="73">
        <f t="shared" si="10"/>
        <v>12</v>
      </c>
      <c r="B19" s="76">
        <f>'MUSTER ROLL'!B19</f>
        <v>72450</v>
      </c>
      <c r="C19" s="78" t="str">
        <f>'MUSTER ROLL'!C19</f>
        <v>RANJEET SINGH</v>
      </c>
      <c r="D19" s="78" t="str">
        <f>VLOOKUP(B19,'[2]Report_PfEsiData (1)'!$H$2:$L$608,5,0)</f>
        <v>101399616995</v>
      </c>
      <c r="E19" s="78">
        <f>VLOOKUP(B19,'[2]Report_PfEsiData (1)'!$H$2:$Y$608,18,0)</f>
        <v>2017455668</v>
      </c>
      <c r="F19" s="78" t="s">
        <v>154</v>
      </c>
      <c r="G19" s="77">
        <f>'MUSTER ROLL'!AG19</f>
        <v>23</v>
      </c>
      <c r="H19" s="77">
        <f>'MUSTER ROLL'!AH19</f>
        <v>4</v>
      </c>
      <c r="I19" s="76">
        <f t="shared" si="4"/>
        <v>27</v>
      </c>
      <c r="J19" s="76">
        <v>9638</v>
      </c>
      <c r="K19" s="76">
        <v>4319</v>
      </c>
      <c r="L19" s="76">
        <v>1606</v>
      </c>
      <c r="M19" s="76">
        <v>500</v>
      </c>
      <c r="N19" s="76">
        <f t="shared" si="19"/>
        <v>16063</v>
      </c>
      <c r="O19" s="104">
        <f>ROUND(J19/27*I19,0)</f>
        <v>9638</v>
      </c>
      <c r="P19" s="104">
        <f>ROUND(K19/27*I19,0)</f>
        <v>4319</v>
      </c>
      <c r="Q19" s="76">
        <f>ROUND(L19/27*I19,0)</f>
        <v>1606</v>
      </c>
      <c r="R19" s="76">
        <f>ROUND(M19/27*I19,0)</f>
        <v>500</v>
      </c>
      <c r="S19" s="104">
        <f>VLOOKUP(B19,'[4]Report_PfEsiData (11)'!$G$10:$AC$110,23,0)</f>
        <v>5836.13</v>
      </c>
      <c r="T19" s="104">
        <f>VLOOKUP(B19,'[4]Report_PfEsiData (11)'!$G$10:$Z$110,20,0)</f>
        <v>19793</v>
      </c>
      <c r="U19" s="104">
        <f t="shared" si="22"/>
        <v>21899.13</v>
      </c>
      <c r="V19" s="76">
        <f t="shared" si="2"/>
        <v>1157</v>
      </c>
      <c r="W19" s="76">
        <f t="shared" si="21"/>
        <v>149</v>
      </c>
      <c r="X19" s="76">
        <v>550.04000000000087</v>
      </c>
      <c r="Y19" s="76">
        <f>V19+W19+X19</f>
        <v>1856.0400000000009</v>
      </c>
      <c r="Z19" s="76">
        <f t="shared" si="3"/>
        <v>20043.09</v>
      </c>
      <c r="AA19" s="73" t="s">
        <v>67</v>
      </c>
      <c r="AB19" s="47">
        <f>VLOOKUP(B19,[5]NEFT!$B$6:$F$35,5,0)</f>
        <v>20043</v>
      </c>
      <c r="AC19" s="173">
        <f t="shared" si="9"/>
        <v>-9.0000000000145519E-2</v>
      </c>
    </row>
    <row r="20" spans="1:29" s="47" customFormat="1" ht="30.75" customHeight="1">
      <c r="A20" s="73">
        <f t="shared" si="10"/>
        <v>13</v>
      </c>
      <c r="B20" s="76">
        <f>'MUSTER ROLL'!B20</f>
        <v>48460</v>
      </c>
      <c r="C20" s="78" t="str">
        <f>'MUSTER ROLL'!C20</f>
        <v>PARSHU RAM</v>
      </c>
      <c r="D20" s="78" t="str">
        <f>VLOOKUP(B20,'[2]Report_PfEsiData (1)'!$H$2:$L$608,5,0)</f>
        <v>100826215795</v>
      </c>
      <c r="E20" s="78">
        <f>VLOOKUP(B20,'[2]Report_PfEsiData (1)'!$H$2:$Y$608,18,0)</f>
        <v>2014823450</v>
      </c>
      <c r="F20" s="78" t="s">
        <v>155</v>
      </c>
      <c r="G20" s="77">
        <f>'MUSTER ROLL'!AG20</f>
        <v>24</v>
      </c>
      <c r="H20" s="77">
        <f>'MUSTER ROLL'!AH20</f>
        <v>4</v>
      </c>
      <c r="I20" s="76">
        <f t="shared" si="4"/>
        <v>28</v>
      </c>
      <c r="J20" s="76">
        <v>10616</v>
      </c>
      <c r="K20" s="76">
        <v>4808</v>
      </c>
      <c r="L20" s="76">
        <v>1769</v>
      </c>
      <c r="M20" s="76">
        <v>500</v>
      </c>
      <c r="N20" s="76">
        <f t="shared" ref="N20" si="23">SUM(J20:M20)</f>
        <v>17693</v>
      </c>
      <c r="O20" s="104">
        <f>ROUND(J20/28*I20,0)</f>
        <v>10616</v>
      </c>
      <c r="P20" s="104">
        <f>ROUND(K20/28*I20,0)</f>
        <v>4808</v>
      </c>
      <c r="Q20" s="76">
        <f>ROUND(L20/28*I20,0)</f>
        <v>1769</v>
      </c>
      <c r="R20" s="76">
        <f>ROUND(M20/28*I20,0)</f>
        <v>500</v>
      </c>
      <c r="S20" s="104">
        <v>9294</v>
      </c>
      <c r="T20" s="104">
        <f>VLOOKUP(B20,'[4]Report_PfEsiData (11)'!$G$10:$Z$110,20,0)</f>
        <v>24737</v>
      </c>
      <c r="U20" s="104">
        <f t="shared" ref="U20" si="24">SUM(O20:S20)</f>
        <v>26987</v>
      </c>
      <c r="V20" s="76">
        <f t="shared" si="2"/>
        <v>1274</v>
      </c>
      <c r="W20" s="76">
        <f t="shared" ref="W20" si="25">ROUNDUP(T20*0.75%,0)</f>
        <v>186</v>
      </c>
      <c r="X20" s="76">
        <v>529.97999999999956</v>
      </c>
      <c r="Y20" s="76">
        <f>V20+W20+X20+1</f>
        <v>1990.9799999999996</v>
      </c>
      <c r="Z20" s="76">
        <f t="shared" si="3"/>
        <v>24996.02</v>
      </c>
      <c r="AA20" s="73" t="s">
        <v>67</v>
      </c>
      <c r="AB20" s="47">
        <f>VLOOKUP(B20,[5]NEFT!$B$6:$F$35,5,0)</f>
        <v>24996</v>
      </c>
      <c r="AC20" s="173">
        <f t="shared" si="9"/>
        <v>-2.0000000000436557E-2</v>
      </c>
    </row>
    <row r="21" spans="1:29" s="47" customFormat="1" ht="30.75" customHeight="1">
      <c r="A21" s="73">
        <f t="shared" si="10"/>
        <v>14</v>
      </c>
      <c r="B21" s="76">
        <f>'MUSTER ROLL'!B21</f>
        <v>71634</v>
      </c>
      <c r="C21" s="78" t="str">
        <f>'MUSTER ROLL'!C21</f>
        <v>INDR PAL</v>
      </c>
      <c r="D21" s="78" t="str">
        <f>VLOOKUP(B21,'[2]Report_PfEsiData (1)'!$H$2:$L$608,5,0)</f>
        <v>100873800898</v>
      </c>
      <c r="E21" s="78">
        <v>2017387406</v>
      </c>
      <c r="F21" s="78" t="s">
        <v>154</v>
      </c>
      <c r="G21" s="77">
        <f>'MUSTER ROLL'!AG21</f>
        <v>16</v>
      </c>
      <c r="H21" s="77">
        <f>'MUSTER ROLL'!AH21</f>
        <v>2</v>
      </c>
      <c r="I21" s="76">
        <f t="shared" si="4"/>
        <v>18</v>
      </c>
      <c r="J21" s="76">
        <v>9638</v>
      </c>
      <c r="K21" s="76">
        <v>4319</v>
      </c>
      <c r="L21" s="76">
        <v>1606</v>
      </c>
      <c r="M21" s="76">
        <v>500</v>
      </c>
      <c r="N21" s="76">
        <f t="shared" ref="N21:N32" si="26">SUM(J21:M21)</f>
        <v>16063</v>
      </c>
      <c r="O21" s="104">
        <f>ROUND(J21/28*I21,0)</f>
        <v>6196</v>
      </c>
      <c r="P21" s="104">
        <f>ROUND(K21/28*I21,0)</f>
        <v>2777</v>
      </c>
      <c r="Q21" s="76">
        <f>ROUND(L21/28*I21,0)</f>
        <v>1032</v>
      </c>
      <c r="R21" s="76">
        <f>ROUND(M21/28*I21,0)</f>
        <v>321</v>
      </c>
      <c r="S21" s="104">
        <v>3372</v>
      </c>
      <c r="T21" s="104">
        <f>VLOOKUP(B21,'[4]Report_PfEsiData (11)'!$G$10:$Z$110,20,0)</f>
        <v>13880</v>
      </c>
      <c r="U21" s="104">
        <f t="shared" ref="U21:U31" si="27">SUM(O21:S21)</f>
        <v>13698</v>
      </c>
      <c r="V21" s="76">
        <f t="shared" si="2"/>
        <v>744</v>
      </c>
      <c r="W21" s="76">
        <f t="shared" ref="W21:W32" si="28">ROUNDUP(T21*0.75%,0)</f>
        <v>105</v>
      </c>
      <c r="X21" s="76">
        <v>548.45999999999913</v>
      </c>
      <c r="Y21" s="76">
        <f>V21+W21+X21+2</f>
        <v>1399.4599999999991</v>
      </c>
      <c r="Z21" s="76">
        <f t="shared" si="3"/>
        <v>12298.54</v>
      </c>
      <c r="AA21" s="73" t="s">
        <v>67</v>
      </c>
      <c r="AB21" s="47">
        <f>VLOOKUP(B21,[5]NEFT!$B$6:$F$35,5,0)</f>
        <v>12299</v>
      </c>
      <c r="AC21" s="173">
        <f t="shared" si="9"/>
        <v>0.45999999999912689</v>
      </c>
    </row>
    <row r="22" spans="1:29" s="47" customFormat="1" ht="30.75" customHeight="1">
      <c r="A22" s="73">
        <f t="shared" si="10"/>
        <v>15</v>
      </c>
      <c r="B22" s="76">
        <f>'MUSTER ROLL'!B22</f>
        <v>73121</v>
      </c>
      <c r="C22" s="78" t="str">
        <f>'MUSTER ROLL'!C22</f>
        <v>OMPAL</v>
      </c>
      <c r="D22" s="78" t="str">
        <f>VLOOKUP(B22,'[2]Report_PfEsiData (1)'!$H$2:$L$608,5,0)</f>
        <v>101381813272</v>
      </c>
      <c r="E22" s="78">
        <v>2017464526</v>
      </c>
      <c r="F22" s="78" t="s">
        <v>154</v>
      </c>
      <c r="G22" s="77">
        <f>'MUSTER ROLL'!AG22</f>
        <v>24</v>
      </c>
      <c r="H22" s="77">
        <f>'MUSTER ROLL'!AH22</f>
        <v>4</v>
      </c>
      <c r="I22" s="76">
        <f t="shared" si="4"/>
        <v>28</v>
      </c>
      <c r="J22" s="76">
        <v>9638</v>
      </c>
      <c r="K22" s="76">
        <v>4319</v>
      </c>
      <c r="L22" s="76">
        <v>1606</v>
      </c>
      <c r="M22" s="76">
        <v>500</v>
      </c>
      <c r="N22" s="76">
        <f t="shared" si="26"/>
        <v>16063</v>
      </c>
      <c r="O22" s="104">
        <f t="shared" ref="O22:O28" si="29">ROUND(J22/28*I22,0)</f>
        <v>9638</v>
      </c>
      <c r="P22" s="104">
        <f t="shared" ref="P22:P28" si="30">ROUND(K22/28*I22,0)</f>
        <v>4319</v>
      </c>
      <c r="Q22" s="76">
        <f t="shared" ref="Q22:Q28" si="31">ROUND(L22/28*I22,0)</f>
        <v>1606</v>
      </c>
      <c r="R22" s="76">
        <f t="shared" ref="R22:R28" si="32">ROUND(M22/28*I22,0)</f>
        <v>500</v>
      </c>
      <c r="S22" s="104">
        <f>VLOOKUP(B22,'[4]Report_PfEsiData (11)'!$G$10:$AC$110,23,0)</f>
        <v>11672.25</v>
      </c>
      <c r="T22" s="104">
        <f>VLOOKUP(B22,'[4]Report_PfEsiData (11)'!$G$10:$Z$110,20,0)</f>
        <v>25629</v>
      </c>
      <c r="U22" s="104">
        <f t="shared" si="27"/>
        <v>27735.25</v>
      </c>
      <c r="V22" s="76">
        <f t="shared" si="2"/>
        <v>1157</v>
      </c>
      <c r="W22" s="76">
        <f t="shared" si="28"/>
        <v>193</v>
      </c>
      <c r="X22" s="76">
        <v>548.83000000000175</v>
      </c>
      <c r="Y22" s="76">
        <f>V22+W22+X22+1</f>
        <v>1899.8300000000017</v>
      </c>
      <c r="Z22" s="76">
        <f t="shared" si="3"/>
        <v>25835.42</v>
      </c>
      <c r="AA22" s="73" t="s">
        <v>67</v>
      </c>
      <c r="AB22" s="47">
        <f>VLOOKUP(B22,[5]NEFT!$B$6:$F$35,5,0)</f>
        <v>25835</v>
      </c>
      <c r="AC22" s="173">
        <f t="shared" si="9"/>
        <v>-0.41999999999825377</v>
      </c>
    </row>
    <row r="23" spans="1:29" s="47" customFormat="1" ht="30.75" customHeight="1">
      <c r="A23" s="73">
        <f t="shared" si="10"/>
        <v>16</v>
      </c>
      <c r="B23" s="76">
        <f>'MUSTER ROLL'!B23</f>
        <v>59902</v>
      </c>
      <c r="C23" s="78" t="str">
        <f>'MUSTER ROLL'!C23</f>
        <v>TULA RAM</v>
      </c>
      <c r="D23" s="78" t="str">
        <f>VLOOKUP(B23,'[2]Report_PfEsiData (1)'!$H$2:$L$608,5,0)</f>
        <v>101092016156</v>
      </c>
      <c r="E23" s="78">
        <f>VLOOKUP(B23,'[2]Report_PfEsiData (1)'!$H$2:$Y$608,18,0)</f>
        <v>2016643431</v>
      </c>
      <c r="F23" s="78" t="s">
        <v>154</v>
      </c>
      <c r="G23" s="77">
        <f>'MUSTER ROLL'!AG23</f>
        <v>24</v>
      </c>
      <c r="H23" s="77">
        <f>'MUSTER ROLL'!AH23</f>
        <v>4</v>
      </c>
      <c r="I23" s="76">
        <f t="shared" si="4"/>
        <v>28</v>
      </c>
      <c r="J23" s="76">
        <v>9638</v>
      </c>
      <c r="K23" s="76">
        <v>4319</v>
      </c>
      <c r="L23" s="76">
        <v>1606</v>
      </c>
      <c r="M23" s="76">
        <v>500</v>
      </c>
      <c r="N23" s="76">
        <f t="shared" si="26"/>
        <v>16063</v>
      </c>
      <c r="O23" s="104">
        <f t="shared" si="29"/>
        <v>9638</v>
      </c>
      <c r="P23" s="104">
        <f t="shared" si="30"/>
        <v>4319</v>
      </c>
      <c r="Q23" s="76">
        <f t="shared" si="31"/>
        <v>1606</v>
      </c>
      <c r="R23" s="76">
        <f t="shared" si="32"/>
        <v>500</v>
      </c>
      <c r="S23" s="104">
        <f>VLOOKUP(B23,'[4]Report_PfEsiData (11)'!$G$10:$AC$110,23,0)</f>
        <v>3890.75</v>
      </c>
      <c r="T23" s="104">
        <f>VLOOKUP(B23,'[4]Report_PfEsiData (11)'!$G$10:$Z$110,20,0)</f>
        <v>17848</v>
      </c>
      <c r="U23" s="104">
        <f t="shared" si="27"/>
        <v>19953.75</v>
      </c>
      <c r="V23" s="76">
        <f t="shared" si="2"/>
        <v>1157</v>
      </c>
      <c r="W23" s="76">
        <f t="shared" si="28"/>
        <v>134</v>
      </c>
      <c r="X23" s="76">
        <v>548.68000000000029</v>
      </c>
      <c r="Y23" s="76">
        <f>V23+W23+X23+1</f>
        <v>1840.6800000000003</v>
      </c>
      <c r="Z23" s="76">
        <f t="shared" si="3"/>
        <v>18113.07</v>
      </c>
      <c r="AA23" s="73" t="s">
        <v>67</v>
      </c>
      <c r="AB23" s="47">
        <f>VLOOKUP(B23,[5]NEFT!$B$6:$F$35,5,0)</f>
        <v>18113</v>
      </c>
      <c r="AC23" s="173">
        <f t="shared" si="9"/>
        <v>-6.9999999999708962E-2</v>
      </c>
    </row>
    <row r="24" spans="1:29" s="47" customFormat="1" ht="30.75" customHeight="1">
      <c r="A24" s="73">
        <f t="shared" si="10"/>
        <v>17</v>
      </c>
      <c r="B24" s="76" t="str">
        <f>'MUSTER ROLL'!B24</f>
        <v>DL02349</v>
      </c>
      <c r="C24" s="78" t="str">
        <f>'MUSTER ROLL'!C24</f>
        <v>NARENDER SINGH</v>
      </c>
      <c r="D24" s="78" t="str">
        <f>VLOOKUP(B24,'[2]Report_PfEsiData (1)'!$H$2:$L$608,5,0)</f>
        <v>101619367241</v>
      </c>
      <c r="E24" s="78">
        <f>VLOOKUP(B24,'[2]Report_PfEsiData (1)'!$H$2:$Y$608,18,0)</f>
        <v>2006394012</v>
      </c>
      <c r="F24" s="78" t="s">
        <v>154</v>
      </c>
      <c r="G24" s="77">
        <f>'MUSTER ROLL'!AG24</f>
        <v>24</v>
      </c>
      <c r="H24" s="77">
        <f>'MUSTER ROLL'!AH24</f>
        <v>4</v>
      </c>
      <c r="I24" s="76">
        <f t="shared" si="4"/>
        <v>28</v>
      </c>
      <c r="J24" s="76">
        <v>9638</v>
      </c>
      <c r="K24" s="76">
        <v>4319</v>
      </c>
      <c r="L24" s="76">
        <v>1606</v>
      </c>
      <c r="M24" s="76">
        <v>500</v>
      </c>
      <c r="N24" s="76">
        <f t="shared" si="26"/>
        <v>16063</v>
      </c>
      <c r="O24" s="104">
        <f t="shared" si="29"/>
        <v>9638</v>
      </c>
      <c r="P24" s="104">
        <f t="shared" si="30"/>
        <v>4319</v>
      </c>
      <c r="Q24" s="76">
        <f t="shared" si="31"/>
        <v>1606</v>
      </c>
      <c r="R24" s="76">
        <f t="shared" si="32"/>
        <v>500</v>
      </c>
      <c r="S24" s="104">
        <f>VLOOKUP(B24,'[4]Report_PfEsiData (11)'!$G$10:$AC$110,23,0)</f>
        <v>5187.67</v>
      </c>
      <c r="T24" s="104">
        <f>VLOOKUP(B24,'[4]Report_PfEsiData (11)'!$G$10:$Z$110,20,0)</f>
        <v>19145</v>
      </c>
      <c r="U24" s="104">
        <f t="shared" si="27"/>
        <v>21250.67</v>
      </c>
      <c r="V24" s="76">
        <f t="shared" si="2"/>
        <v>1157</v>
      </c>
      <c r="W24" s="76">
        <f t="shared" si="28"/>
        <v>144</v>
      </c>
      <c r="X24" s="76">
        <v>549.04000000000087</v>
      </c>
      <c r="Y24" s="76">
        <f>V24+W24+X24+1</f>
        <v>1851.0400000000009</v>
      </c>
      <c r="Z24" s="76">
        <f t="shared" si="3"/>
        <v>19399.629999999997</v>
      </c>
      <c r="AA24" s="73" t="s">
        <v>67</v>
      </c>
      <c r="AB24" s="47">
        <f>VLOOKUP(B24,[5]NEFT!$B$6:$F$35,5,0)</f>
        <v>19400</v>
      </c>
      <c r="AC24" s="173">
        <f t="shared" si="9"/>
        <v>0.37000000000261934</v>
      </c>
    </row>
    <row r="25" spans="1:29" s="47" customFormat="1" ht="30.75" customHeight="1">
      <c r="A25" s="73">
        <f t="shared" si="10"/>
        <v>18</v>
      </c>
      <c r="B25" s="76" t="str">
        <f>'MUSTER ROLL'!B25</f>
        <v>DL02346</v>
      </c>
      <c r="C25" s="78" t="str">
        <f>'MUSTER ROLL'!C25</f>
        <v>GOPAL</v>
      </c>
      <c r="D25" s="78" t="str">
        <f>VLOOKUP(B25,'[2]Report_PfEsiData (1)'!$H$2:$L$608,5,0)</f>
        <v>100429129279</v>
      </c>
      <c r="E25" s="78">
        <f>VLOOKUP(B25,'[2]Report_PfEsiData (1)'!$H$2:$Y$608,18,0)</f>
        <v>2016281963</v>
      </c>
      <c r="F25" s="78" t="s">
        <v>154</v>
      </c>
      <c r="G25" s="77">
        <f>'MUSTER ROLL'!AG25</f>
        <v>24</v>
      </c>
      <c r="H25" s="77">
        <f>'MUSTER ROLL'!AH25</f>
        <v>4</v>
      </c>
      <c r="I25" s="76">
        <f t="shared" si="4"/>
        <v>28</v>
      </c>
      <c r="J25" s="76">
        <v>9638</v>
      </c>
      <c r="K25" s="76">
        <v>4319</v>
      </c>
      <c r="L25" s="76">
        <v>1606</v>
      </c>
      <c r="M25" s="76">
        <v>500</v>
      </c>
      <c r="N25" s="76">
        <f t="shared" si="26"/>
        <v>16063</v>
      </c>
      <c r="O25" s="104">
        <f t="shared" si="29"/>
        <v>9638</v>
      </c>
      <c r="P25" s="104">
        <f t="shared" si="30"/>
        <v>4319</v>
      </c>
      <c r="Q25" s="76">
        <f t="shared" si="31"/>
        <v>1606</v>
      </c>
      <c r="R25" s="76">
        <f t="shared" si="32"/>
        <v>500</v>
      </c>
      <c r="S25" s="104">
        <v>7391</v>
      </c>
      <c r="T25" s="104">
        <f>VLOOKUP(B25,'[4]Report_PfEsiData (11)'!$G$10:$Z$110,20,0)</f>
        <v>27094</v>
      </c>
      <c r="U25" s="104">
        <f t="shared" si="27"/>
        <v>23454</v>
      </c>
      <c r="V25" s="76">
        <f t="shared" si="2"/>
        <v>1157</v>
      </c>
      <c r="W25" s="76">
        <f t="shared" si="28"/>
        <v>204</v>
      </c>
      <c r="X25" s="76">
        <v>2262.3499999999985</v>
      </c>
      <c r="Y25" s="76">
        <f>V25+W25+X25-1</f>
        <v>3622.3499999999985</v>
      </c>
      <c r="Z25" s="76">
        <f t="shared" si="3"/>
        <v>19831.650000000001</v>
      </c>
      <c r="AA25" s="73" t="s">
        <v>67</v>
      </c>
      <c r="AB25" s="47">
        <f>VLOOKUP(B25,[5]NEFT!$B$6:$F$35,5,0)</f>
        <v>19832</v>
      </c>
      <c r="AC25" s="173">
        <f t="shared" si="9"/>
        <v>0.34999999999854481</v>
      </c>
    </row>
    <row r="26" spans="1:29" s="47" customFormat="1" ht="30.75" customHeight="1">
      <c r="A26" s="73">
        <f t="shared" si="10"/>
        <v>19</v>
      </c>
      <c r="B26" s="76">
        <f>'MUSTER ROLL'!B26</f>
        <v>44764</v>
      </c>
      <c r="C26" s="78" t="str">
        <f>'MUSTER ROLL'!C26</f>
        <v xml:space="preserve">ANTARYAMI PATHAK </v>
      </c>
      <c r="D26" s="78" t="str">
        <f>VLOOKUP(B26,'[2]Report_PfEsiData (1)'!$H$2:$L$608,5,0)</f>
        <v>100087350659</v>
      </c>
      <c r="E26" s="78">
        <f>VLOOKUP(B26,'[2]Report_PfEsiData (1)'!$H$2:$Y$608,18,0)</f>
        <v>2013186251</v>
      </c>
      <c r="F26" s="78" t="s">
        <v>154</v>
      </c>
      <c r="G26" s="77">
        <f>'MUSTER ROLL'!AG26</f>
        <v>25</v>
      </c>
      <c r="H26" s="77">
        <f>'MUSTER ROLL'!AH26</f>
        <v>3</v>
      </c>
      <c r="I26" s="76">
        <f t="shared" si="4"/>
        <v>28</v>
      </c>
      <c r="J26" s="76">
        <v>9638</v>
      </c>
      <c r="K26" s="76">
        <v>4319</v>
      </c>
      <c r="L26" s="76">
        <v>1606</v>
      </c>
      <c r="M26" s="76">
        <v>500</v>
      </c>
      <c r="N26" s="76">
        <f t="shared" si="26"/>
        <v>16063</v>
      </c>
      <c r="O26" s="104">
        <f t="shared" si="29"/>
        <v>9638</v>
      </c>
      <c r="P26" s="104">
        <f t="shared" si="30"/>
        <v>4319</v>
      </c>
      <c r="Q26" s="76">
        <f t="shared" si="31"/>
        <v>1606</v>
      </c>
      <c r="R26" s="76">
        <f t="shared" si="32"/>
        <v>500</v>
      </c>
      <c r="S26" s="104">
        <f>VLOOKUP(B26,'[4]Report_PfEsiData (11)'!$G$10:$AC$110,23,0)</f>
        <v>3242.29</v>
      </c>
      <c r="T26" s="104">
        <f>VLOOKUP(B26,'[4]Report_PfEsiData (11)'!$G$10:$Z$110,20,0)</f>
        <v>17199</v>
      </c>
      <c r="U26" s="104">
        <f t="shared" si="27"/>
        <v>19305.29</v>
      </c>
      <c r="V26" s="76">
        <f t="shared" si="2"/>
        <v>1157</v>
      </c>
      <c r="W26" s="76">
        <f t="shared" si="28"/>
        <v>129</v>
      </c>
      <c r="X26" s="76">
        <v>549.04000000000087</v>
      </c>
      <c r="Y26" s="76">
        <f t="shared" ref="Y26:Y32" si="33">V26+W26+X26+1</f>
        <v>1836.0400000000009</v>
      </c>
      <c r="Z26" s="76">
        <f t="shared" si="3"/>
        <v>17469.25</v>
      </c>
      <c r="AA26" s="73" t="s">
        <v>67</v>
      </c>
      <c r="AB26" s="47">
        <f>VLOOKUP(B26,[5]NEFT!$B$6:$F$35,5,0)</f>
        <v>17469</v>
      </c>
      <c r="AC26" s="173">
        <f t="shared" si="9"/>
        <v>-0.25</v>
      </c>
    </row>
    <row r="27" spans="1:29" s="47" customFormat="1" ht="30.75" customHeight="1">
      <c r="A27" s="73">
        <f t="shared" si="10"/>
        <v>20</v>
      </c>
      <c r="B27" s="76">
        <f>'MUSTER ROLL'!B27</f>
        <v>45964</v>
      </c>
      <c r="C27" s="78" t="str">
        <f>'MUSTER ROLL'!C27</f>
        <v xml:space="preserve">CHHAHIDAR RAHMAN </v>
      </c>
      <c r="D27" s="78" t="str">
        <f>VLOOKUP(B27,'[2]Report_PfEsiData (1)'!$H$2:$L$608,5,0)</f>
        <v>100125231598</v>
      </c>
      <c r="E27" s="78">
        <f>VLOOKUP(B27,'[2]Report_PfEsiData (1)'!$H$2:$Y$608,18,0)</f>
        <v>2013772598</v>
      </c>
      <c r="F27" s="78" t="s">
        <v>154</v>
      </c>
      <c r="G27" s="77">
        <f>'MUSTER ROLL'!AG27</f>
        <v>24</v>
      </c>
      <c r="H27" s="77">
        <f>'MUSTER ROLL'!AH27</f>
        <v>4</v>
      </c>
      <c r="I27" s="76">
        <f t="shared" si="4"/>
        <v>28</v>
      </c>
      <c r="J27" s="76">
        <v>9638</v>
      </c>
      <c r="K27" s="76">
        <v>4319</v>
      </c>
      <c r="L27" s="76">
        <v>1606</v>
      </c>
      <c r="M27" s="76">
        <v>500</v>
      </c>
      <c r="N27" s="76">
        <f t="shared" si="26"/>
        <v>16063</v>
      </c>
      <c r="O27" s="104">
        <f t="shared" si="29"/>
        <v>9638</v>
      </c>
      <c r="P27" s="104">
        <f t="shared" si="30"/>
        <v>4319</v>
      </c>
      <c r="Q27" s="76">
        <f t="shared" si="31"/>
        <v>1606</v>
      </c>
      <c r="R27" s="76">
        <f t="shared" si="32"/>
        <v>500</v>
      </c>
      <c r="S27" s="104">
        <v>10942</v>
      </c>
      <c r="T27" s="104">
        <f>VLOOKUP(B27,'[4]Report_PfEsiData (11)'!$G$10:$Z$110,20,0)</f>
        <v>25629</v>
      </c>
      <c r="U27" s="104">
        <f t="shared" si="27"/>
        <v>27005</v>
      </c>
      <c r="V27" s="76">
        <f t="shared" si="2"/>
        <v>1157</v>
      </c>
      <c r="W27" s="76">
        <f t="shared" si="28"/>
        <v>193</v>
      </c>
      <c r="X27" s="76">
        <v>549.40000000000146</v>
      </c>
      <c r="Y27" s="76">
        <f t="shared" si="33"/>
        <v>1900.4000000000015</v>
      </c>
      <c r="Z27" s="76">
        <f t="shared" si="3"/>
        <v>25104.6</v>
      </c>
      <c r="AA27" s="73" t="s">
        <v>67</v>
      </c>
      <c r="AB27" s="47">
        <f>VLOOKUP(B27,[5]NEFT!$B$6:$F$35,5,0)</f>
        <v>25105</v>
      </c>
      <c r="AC27" s="173">
        <f t="shared" si="9"/>
        <v>0.40000000000145519</v>
      </c>
    </row>
    <row r="28" spans="1:29" s="47" customFormat="1" ht="30.75" customHeight="1">
      <c r="A28" s="73">
        <f t="shared" si="10"/>
        <v>21</v>
      </c>
      <c r="B28" s="76">
        <f>'MUSTER ROLL'!B28</f>
        <v>49445</v>
      </c>
      <c r="C28" s="78" t="str">
        <f>'MUSTER ROLL'!C28</f>
        <v xml:space="preserve">PRAMOD KUMAR </v>
      </c>
      <c r="D28" s="78" t="str">
        <f>VLOOKUP(B28,'[2]Report_PfEsiData (1)'!$H$2:$L$608,5,0)</f>
        <v>100276689831</v>
      </c>
      <c r="E28" s="78">
        <f>VLOOKUP(B28,'[2]Report_PfEsiData (1)'!$H$2:$Y$608,18,0)</f>
        <v>2015335626</v>
      </c>
      <c r="F28" s="78" t="s">
        <v>154</v>
      </c>
      <c r="G28" s="77">
        <f>'MUSTER ROLL'!AG28</f>
        <v>24</v>
      </c>
      <c r="H28" s="77">
        <f>'MUSTER ROLL'!AH28</f>
        <v>4</v>
      </c>
      <c r="I28" s="76">
        <f t="shared" si="4"/>
        <v>28</v>
      </c>
      <c r="J28" s="76">
        <v>9638</v>
      </c>
      <c r="K28" s="76">
        <v>4319</v>
      </c>
      <c r="L28" s="76">
        <v>1606</v>
      </c>
      <c r="M28" s="76">
        <v>500</v>
      </c>
      <c r="N28" s="76">
        <f t="shared" si="26"/>
        <v>16063</v>
      </c>
      <c r="O28" s="104">
        <f t="shared" si="29"/>
        <v>9638</v>
      </c>
      <c r="P28" s="104">
        <f t="shared" si="30"/>
        <v>4319</v>
      </c>
      <c r="Q28" s="76">
        <f t="shared" si="31"/>
        <v>1606</v>
      </c>
      <c r="R28" s="76">
        <f t="shared" si="32"/>
        <v>500</v>
      </c>
      <c r="S28" s="104">
        <f>VLOOKUP(B28,'[4]Report_PfEsiData (11)'!$G$10:$AC$110,23,0)</f>
        <v>3890.75</v>
      </c>
      <c r="T28" s="104">
        <f>VLOOKUP(B28,'[4]Report_PfEsiData (11)'!$G$10:$Z$110,20,0)</f>
        <v>17848</v>
      </c>
      <c r="U28" s="104">
        <f t="shared" si="27"/>
        <v>19953.75</v>
      </c>
      <c r="V28" s="76">
        <f t="shared" si="2"/>
        <v>1157</v>
      </c>
      <c r="W28" s="76">
        <f t="shared" si="28"/>
        <v>134</v>
      </c>
      <c r="X28" s="76">
        <v>549.04000000000087</v>
      </c>
      <c r="Y28" s="76">
        <f t="shared" si="33"/>
        <v>1841.0400000000009</v>
      </c>
      <c r="Z28" s="76">
        <f t="shared" si="3"/>
        <v>18112.71</v>
      </c>
      <c r="AA28" s="73" t="s">
        <v>67</v>
      </c>
      <c r="AB28" s="47">
        <f>VLOOKUP(B28,[5]NEFT!$B$6:$F$35,5,0)</f>
        <v>18113</v>
      </c>
      <c r="AC28" s="173">
        <f t="shared" si="9"/>
        <v>0.29000000000087311</v>
      </c>
    </row>
    <row r="29" spans="1:29" s="47" customFormat="1" ht="30.75" customHeight="1">
      <c r="A29" s="73">
        <f t="shared" si="10"/>
        <v>22</v>
      </c>
      <c r="B29" s="76" t="str">
        <f>'MUSTER ROLL'!B29</f>
        <v>DL02449</v>
      </c>
      <c r="C29" s="78" t="str">
        <f>'MUSTER ROLL'!C29</f>
        <v xml:space="preserve">LOKMAN </v>
      </c>
      <c r="D29" s="78" t="str">
        <f>VLOOKUP(B29,'[2]Report_PfEsiData (1)'!$H$2:$L$608,5,0)</f>
        <v>101674578824 </v>
      </c>
      <c r="E29" s="78">
        <f>VLOOKUP(B29,'[2]Report_PfEsiData (1)'!$H$2:$Y$608,18,0)</f>
        <v>2018235922</v>
      </c>
      <c r="F29" s="78" t="s">
        <v>154</v>
      </c>
      <c r="G29" s="77">
        <f>'MUSTER ROLL'!AG29</f>
        <v>21</v>
      </c>
      <c r="H29" s="77">
        <f>'MUSTER ROLL'!AH29</f>
        <v>3</v>
      </c>
      <c r="I29" s="76">
        <f t="shared" si="4"/>
        <v>24</v>
      </c>
      <c r="J29" s="76">
        <v>9638</v>
      </c>
      <c r="K29" s="76">
        <v>4319</v>
      </c>
      <c r="L29" s="76">
        <v>1606</v>
      </c>
      <c r="M29" s="76">
        <v>500</v>
      </c>
      <c r="N29" s="76">
        <f t="shared" si="26"/>
        <v>16063</v>
      </c>
      <c r="O29" s="104">
        <f>ROUND(J29/24*I29,0)</f>
        <v>9638</v>
      </c>
      <c r="P29" s="104">
        <f>ROUND(K29/24*I29,0)</f>
        <v>4319</v>
      </c>
      <c r="Q29" s="76">
        <f>ROUND(L29/24*I29,0)</f>
        <v>1606</v>
      </c>
      <c r="R29" s="76">
        <f>ROUND(M29/24*I29,0)</f>
        <v>500</v>
      </c>
      <c r="S29" s="104">
        <f>VLOOKUP(B29,'[4]Report_PfEsiData (11)'!$G$10:$AC$110,23,0)</f>
        <v>4052.86</v>
      </c>
      <c r="T29" s="104">
        <f>VLOOKUP(B29,'[4]Report_PfEsiData (11)'!$G$10:$Z$110,20,0)</f>
        <v>18010</v>
      </c>
      <c r="U29" s="104">
        <f t="shared" si="27"/>
        <v>20115.86</v>
      </c>
      <c r="V29" s="76">
        <f t="shared" si="2"/>
        <v>1157</v>
      </c>
      <c r="W29" s="76">
        <f t="shared" si="28"/>
        <v>136</v>
      </c>
      <c r="X29" s="76">
        <v>548.75</v>
      </c>
      <c r="Y29" s="76">
        <f t="shared" si="33"/>
        <v>1842.75</v>
      </c>
      <c r="Z29" s="76">
        <f t="shared" si="3"/>
        <v>18273.11</v>
      </c>
      <c r="AA29" s="73" t="s">
        <v>67</v>
      </c>
      <c r="AB29" s="47">
        <f>VLOOKUP(B29,[5]NEFT!$B$6:$F$35,5,0)</f>
        <v>18273</v>
      </c>
      <c r="AC29" s="173">
        <f t="shared" si="9"/>
        <v>-0.11000000000058208</v>
      </c>
    </row>
    <row r="30" spans="1:29" s="47" customFormat="1" ht="30.75" customHeight="1">
      <c r="A30" s="73">
        <f t="shared" si="10"/>
        <v>23</v>
      </c>
      <c r="B30" s="76" t="str">
        <f>'MUSTER ROLL'!B30</f>
        <v>DL02469</v>
      </c>
      <c r="C30" s="78" t="str">
        <f>'MUSTER ROLL'!C30</f>
        <v xml:space="preserve">VIPIN KUMAR PANDEY </v>
      </c>
      <c r="D30" s="78" t="str">
        <f>VLOOKUP(B30,'[2]Report_PfEsiData (1)'!$H$2:$L$608,5,0)</f>
        <v>100409031617</v>
      </c>
      <c r="E30" s="78">
        <f>VLOOKUP(B30,'[2]Report_PfEsiData (1)'!$H$2:$Y$608,18,0)</f>
        <v>2014825444</v>
      </c>
      <c r="F30" s="78" t="s">
        <v>154</v>
      </c>
      <c r="G30" s="77">
        <f>'MUSTER ROLL'!AG30</f>
        <v>24</v>
      </c>
      <c r="H30" s="77">
        <f>'MUSTER ROLL'!AH30</f>
        <v>4</v>
      </c>
      <c r="I30" s="76">
        <f t="shared" si="4"/>
        <v>28</v>
      </c>
      <c r="J30" s="76">
        <v>9638</v>
      </c>
      <c r="K30" s="76">
        <v>4319</v>
      </c>
      <c r="L30" s="76">
        <v>1606</v>
      </c>
      <c r="M30" s="76">
        <v>500</v>
      </c>
      <c r="N30" s="76">
        <f t="shared" si="26"/>
        <v>16063</v>
      </c>
      <c r="O30" s="104">
        <f>ROUND(J30/28*I30,0)</f>
        <v>9638</v>
      </c>
      <c r="P30" s="104">
        <f>ROUND(K30/28*I30,0)</f>
        <v>4319</v>
      </c>
      <c r="Q30" s="76">
        <f>ROUND(L30/28*I30,0)</f>
        <v>1606</v>
      </c>
      <c r="R30" s="76">
        <f>ROUND(M30/28*I30,0)</f>
        <v>500</v>
      </c>
      <c r="S30" s="104">
        <f>VLOOKUP(B30,'[4]Report_PfEsiData (11)'!$G$10:$AC$110,23,0)</f>
        <v>3404.41</v>
      </c>
      <c r="T30" s="104">
        <f>VLOOKUP(B30,'[4]Report_PfEsiData (11)'!$G$10:$Z$110,20,0)</f>
        <v>17361</v>
      </c>
      <c r="U30" s="104">
        <f t="shared" si="27"/>
        <v>19467.41</v>
      </c>
      <c r="V30" s="76">
        <f t="shared" si="2"/>
        <v>1157</v>
      </c>
      <c r="W30" s="76">
        <f t="shared" si="28"/>
        <v>131</v>
      </c>
      <c r="X30" s="76">
        <v>549.13000000000102</v>
      </c>
      <c r="Y30" s="76">
        <f t="shared" si="33"/>
        <v>1838.130000000001</v>
      </c>
      <c r="Z30" s="76">
        <f t="shared" si="3"/>
        <v>17629.28</v>
      </c>
      <c r="AA30" s="73" t="s">
        <v>67</v>
      </c>
      <c r="AB30" s="47">
        <f>VLOOKUP(B30,[5]NEFT!$B$6:$F$35,5,0)</f>
        <v>17629</v>
      </c>
      <c r="AC30" s="173">
        <f t="shared" si="9"/>
        <v>-0.27999999999883585</v>
      </c>
    </row>
    <row r="31" spans="1:29" s="47" customFormat="1" ht="30.75" customHeight="1">
      <c r="A31" s="73">
        <f t="shared" si="10"/>
        <v>24</v>
      </c>
      <c r="B31" s="76" t="str">
        <f>'MUSTER ROLL'!B31</f>
        <v>DL02552</v>
      </c>
      <c r="C31" s="78" t="str">
        <f>'MUSTER ROLL'!C31</f>
        <v>ALOK MAURYA</v>
      </c>
      <c r="D31" s="78" t="str">
        <f>VLOOKUP(B31,'[2]Report_PfEsiData (1)'!$H$2:$L$608,5,0)</f>
        <v>101739737420</v>
      </c>
      <c r="E31" s="78">
        <f>VLOOKUP(B31,'[2]Report_PfEsiData (1)'!$H$2:$Y$608,18,0)</f>
        <v>2018394902</v>
      </c>
      <c r="F31" s="78" t="s">
        <v>154</v>
      </c>
      <c r="G31" s="77">
        <f>'MUSTER ROLL'!AG31</f>
        <v>23</v>
      </c>
      <c r="H31" s="77">
        <f>'MUSTER ROLL'!AH31</f>
        <v>4</v>
      </c>
      <c r="I31" s="76">
        <f t="shared" si="4"/>
        <v>27</v>
      </c>
      <c r="J31" s="76">
        <v>9638</v>
      </c>
      <c r="K31" s="76">
        <v>4319</v>
      </c>
      <c r="L31" s="76">
        <v>1606</v>
      </c>
      <c r="M31" s="76">
        <v>500</v>
      </c>
      <c r="N31" s="76">
        <f t="shared" si="26"/>
        <v>16063</v>
      </c>
      <c r="O31" s="104">
        <f>ROUND(J31/27*I31,0)</f>
        <v>9638</v>
      </c>
      <c r="P31" s="104">
        <f>ROUND(K31/27*I31,0)</f>
        <v>4319</v>
      </c>
      <c r="Q31" s="76">
        <f>ROUND(L31/27*I31,0)</f>
        <v>1606</v>
      </c>
      <c r="R31" s="76">
        <f>ROUND(M31/27*I31,0)</f>
        <v>500</v>
      </c>
      <c r="S31" s="104">
        <f>VLOOKUP(B31,'[4]Report_PfEsiData (11)'!$G$10:$AC$110,23,0)</f>
        <v>3242.29</v>
      </c>
      <c r="T31" s="104">
        <f>VLOOKUP(B31,'[4]Report_PfEsiData (11)'!$G$10:$Z$110,20,0)</f>
        <v>17199</v>
      </c>
      <c r="U31" s="104">
        <f t="shared" si="27"/>
        <v>19305.29</v>
      </c>
      <c r="V31" s="76">
        <f t="shared" si="2"/>
        <v>1157</v>
      </c>
      <c r="W31" s="76">
        <f t="shared" si="28"/>
        <v>129</v>
      </c>
      <c r="X31" s="76">
        <v>548.72999999999956</v>
      </c>
      <c r="Y31" s="76">
        <f>V31+W31+X31+2</f>
        <v>1836.7299999999996</v>
      </c>
      <c r="Z31" s="76">
        <f t="shared" si="3"/>
        <v>17468.560000000001</v>
      </c>
      <c r="AA31" s="73" t="s">
        <v>67</v>
      </c>
      <c r="AB31" s="47">
        <f>VLOOKUP(B31,[5]NEFT!$B$6:$F$35,5,0)</f>
        <v>17469</v>
      </c>
      <c r="AC31" s="173">
        <f t="shared" si="9"/>
        <v>0.43999999999869033</v>
      </c>
    </row>
    <row r="32" spans="1:29" s="47" customFormat="1" ht="30.75" customHeight="1">
      <c r="A32" s="73">
        <f t="shared" si="10"/>
        <v>25</v>
      </c>
      <c r="B32" s="76" t="str">
        <f>'MUSTER ROLL'!B32</f>
        <v>DL02588</v>
      </c>
      <c r="C32" s="78" t="str">
        <f>'MUSTER ROLL'!C32</f>
        <v xml:space="preserve">RAM AWATAR SINGH </v>
      </c>
      <c r="D32" s="78" t="str">
        <f>VLOOKUP(B32,'[2]Report_PfEsiData (1)'!$H$2:$L$608,5,0)</f>
        <v>100303643078</v>
      </c>
      <c r="E32" s="78"/>
      <c r="F32" s="78" t="s">
        <v>155</v>
      </c>
      <c r="G32" s="77">
        <f>'MUSTER ROLL'!AG32</f>
        <v>22</v>
      </c>
      <c r="H32" s="77">
        <f>'MUSTER ROLL'!AH32</f>
        <v>3</v>
      </c>
      <c r="I32" s="76">
        <f t="shared" si="4"/>
        <v>25</v>
      </c>
      <c r="J32" s="76">
        <v>10616</v>
      </c>
      <c r="K32" s="76">
        <v>4808</v>
      </c>
      <c r="L32" s="76">
        <v>1769</v>
      </c>
      <c r="M32" s="76">
        <v>500</v>
      </c>
      <c r="N32" s="76">
        <f t="shared" si="26"/>
        <v>17693</v>
      </c>
      <c r="O32" s="104">
        <f>ROUND(J32/25*I32,0)</f>
        <v>10616</v>
      </c>
      <c r="P32" s="104">
        <f>ROUND(K32/25*I32,0)</f>
        <v>4808</v>
      </c>
      <c r="Q32" s="76">
        <f>ROUND(L32/25*I32,0)</f>
        <v>1769</v>
      </c>
      <c r="R32" s="76">
        <f>ROUND(M32/25*I32,0)</f>
        <v>500</v>
      </c>
      <c r="S32" s="104">
        <v>3128</v>
      </c>
      <c r="T32" s="104">
        <f>VLOOKUP(B32,'[4]Report_PfEsiData (11)'!$G$10:$Z$110,20,0)</f>
        <v>18648</v>
      </c>
      <c r="U32" s="104">
        <f t="shared" ref="U32" si="34">SUM(O32:S32)</f>
        <v>20821</v>
      </c>
      <c r="V32" s="76">
        <f t="shared" si="2"/>
        <v>1274</v>
      </c>
      <c r="W32" s="76">
        <f t="shared" si="28"/>
        <v>140</v>
      </c>
      <c r="X32" s="76">
        <v>452.80999999999949</v>
      </c>
      <c r="Y32" s="76">
        <f t="shared" si="33"/>
        <v>1867.8099999999995</v>
      </c>
      <c r="Z32" s="76">
        <f t="shared" si="3"/>
        <v>18953.190000000002</v>
      </c>
      <c r="AA32" s="73" t="s">
        <v>67</v>
      </c>
      <c r="AB32" s="47">
        <f>VLOOKUP(B32,[5]NEFT!$B$6:$F$35,5,0)</f>
        <v>18953</v>
      </c>
      <c r="AC32" s="173">
        <f t="shared" si="9"/>
        <v>-0.19000000000232831</v>
      </c>
    </row>
    <row r="33" spans="1:29" s="47" customFormat="1" ht="30.75" customHeight="1">
      <c r="A33" s="73">
        <f t="shared" si="10"/>
        <v>26</v>
      </c>
      <c r="B33" s="76">
        <f>'MUSTER ROLL'!B33</f>
        <v>46410</v>
      </c>
      <c r="C33" s="78" t="str">
        <f>'MUSTER ROLL'!C33</f>
        <v xml:space="preserve">JAI PRAKASH </v>
      </c>
      <c r="D33" s="78" t="str">
        <f>VLOOKUP(B33,'[2]Report_PfEsiData (1)'!$H$2:$L$608,5,0)</f>
        <v>100171296817</v>
      </c>
      <c r="E33" s="78">
        <f>VLOOKUP(B33,'[2]Report_PfEsiData (1)'!$H$2:$Y$608,18,0)</f>
        <v>2014025332</v>
      </c>
      <c r="F33" s="78" t="s">
        <v>154</v>
      </c>
      <c r="G33" s="77">
        <f>'MUSTER ROLL'!AG33</f>
        <v>4</v>
      </c>
      <c r="H33" s="77">
        <f>'MUSTER ROLL'!AH33</f>
        <v>0</v>
      </c>
      <c r="I33" s="76">
        <f t="shared" si="4"/>
        <v>4</v>
      </c>
      <c r="J33" s="76">
        <v>9638</v>
      </c>
      <c r="K33" s="76">
        <v>4319</v>
      </c>
      <c r="L33" s="76">
        <v>1606</v>
      </c>
      <c r="M33" s="76">
        <v>500</v>
      </c>
      <c r="N33" s="76">
        <f t="shared" ref="N33:N35" si="35">SUM(J33:M33)</f>
        <v>16063</v>
      </c>
      <c r="O33" s="104">
        <f t="shared" ref="O33" si="36">ROUND(J33/26*I33,0)</f>
        <v>1483</v>
      </c>
      <c r="P33" s="104">
        <f>ROUND(K33/26*I33,0)</f>
        <v>664</v>
      </c>
      <c r="Q33" s="76">
        <f>ROUND(L33/26*I33,0)</f>
        <v>247</v>
      </c>
      <c r="R33" s="76">
        <f>ROUND(M33/26*I33,0)</f>
        <v>77</v>
      </c>
      <c r="S33" s="104">
        <v>1358</v>
      </c>
      <c r="T33" s="104">
        <f>VLOOKUP(B33,'[4]Report_PfEsiData (11)'!$G$10:$Z$110,20,0)</f>
        <v>3623</v>
      </c>
      <c r="U33" s="104">
        <f t="shared" ref="U33:U35" si="37">SUM(O33:S33)</f>
        <v>3829</v>
      </c>
      <c r="V33" s="76">
        <f t="shared" si="2"/>
        <v>178</v>
      </c>
      <c r="W33" s="76">
        <f t="shared" ref="W33:W35" si="38">ROUNDUP(T33*0.75%,0)</f>
        <v>28</v>
      </c>
      <c r="X33" s="76">
        <v>2.7299999999995634</v>
      </c>
      <c r="Y33" s="76">
        <f>V33+W33+X33</f>
        <v>208.72999999999956</v>
      </c>
      <c r="Z33" s="76">
        <f t="shared" si="3"/>
        <v>3620.2700000000004</v>
      </c>
      <c r="AA33" s="73" t="s">
        <v>67</v>
      </c>
      <c r="AB33" s="47">
        <f>VLOOKUP(B33,[5]NEFT!$B$6:$F$35,5,0)</f>
        <v>3620</v>
      </c>
      <c r="AC33" s="173">
        <f t="shared" si="9"/>
        <v>-0.27000000000043656</v>
      </c>
    </row>
    <row r="34" spans="1:29" s="47" customFormat="1" ht="30.75" customHeight="1">
      <c r="A34" s="73">
        <f t="shared" si="10"/>
        <v>27</v>
      </c>
      <c r="B34" s="76" t="str">
        <f>'MUSTER ROLL'!B34</f>
        <v>DL02600</v>
      </c>
      <c r="C34" s="78" t="str">
        <f>'MUSTER ROLL'!C34</f>
        <v xml:space="preserve">ABHISHEK KUMAR </v>
      </c>
      <c r="D34" s="78" t="str">
        <f>VLOOKUP(B34,'[2]Report_PfEsiData (1)'!$H$2:$L$608,5,0)</f>
        <v>101772065508</v>
      </c>
      <c r="E34" s="78"/>
      <c r="F34" s="78" t="s">
        <v>154</v>
      </c>
      <c r="G34" s="77">
        <f>'MUSTER ROLL'!AG34</f>
        <v>24</v>
      </c>
      <c r="H34" s="77">
        <f>'MUSTER ROLL'!AH34</f>
        <v>4</v>
      </c>
      <c r="I34" s="76">
        <f t="shared" si="4"/>
        <v>28</v>
      </c>
      <c r="J34" s="76">
        <v>9638</v>
      </c>
      <c r="K34" s="76">
        <v>4319</v>
      </c>
      <c r="L34" s="76">
        <v>1606</v>
      </c>
      <c r="M34" s="76">
        <v>500</v>
      </c>
      <c r="N34" s="76">
        <f t="shared" si="35"/>
        <v>16063</v>
      </c>
      <c r="O34" s="104">
        <f>ROUND(J34/28*I34,0)</f>
        <v>9638</v>
      </c>
      <c r="P34" s="104">
        <f>ROUND(K34/28*I34,0)</f>
        <v>4319</v>
      </c>
      <c r="Q34" s="76">
        <f>ROUND(L34/28*I34,0)</f>
        <v>1606</v>
      </c>
      <c r="R34" s="76">
        <f>ROUND(M34/28*I34,0)</f>
        <v>500</v>
      </c>
      <c r="S34" s="104">
        <v>3740</v>
      </c>
      <c r="T34" s="104">
        <f>VLOOKUP(B34,'[4]Report_PfEsiData (11)'!$G$10:$Z$110,20,0)</f>
        <v>17199</v>
      </c>
      <c r="U34" s="104">
        <f t="shared" si="37"/>
        <v>19803</v>
      </c>
      <c r="V34" s="76">
        <f t="shared" si="2"/>
        <v>1157</v>
      </c>
      <c r="W34" s="76">
        <f t="shared" si="38"/>
        <v>129</v>
      </c>
      <c r="X34" s="76">
        <v>1048.4599999999991</v>
      </c>
      <c r="Y34" s="76">
        <f>V34+W34+X34</f>
        <v>2334.4599999999991</v>
      </c>
      <c r="Z34" s="76">
        <f t="shared" si="3"/>
        <v>17468.54</v>
      </c>
      <c r="AA34" s="73" t="s">
        <v>67</v>
      </c>
      <c r="AB34" s="47">
        <f>VLOOKUP(B34,[5]NEFT!$B$6:$F$35,5,0)</f>
        <v>17469</v>
      </c>
      <c r="AC34" s="173">
        <f t="shared" si="9"/>
        <v>0.45999999999912689</v>
      </c>
    </row>
    <row r="35" spans="1:29" s="47" customFormat="1" ht="33.75" customHeight="1">
      <c r="A35" s="73">
        <f t="shared" si="10"/>
        <v>28</v>
      </c>
      <c r="B35" s="76">
        <f>'MUSTER ROLL'!B35</f>
        <v>71354</v>
      </c>
      <c r="C35" s="78" t="str">
        <f>'MUSTER ROLL'!C35</f>
        <v>PURNA BAHADUR KARKI</v>
      </c>
      <c r="D35" s="78" t="s">
        <v>157</v>
      </c>
      <c r="E35" s="78">
        <v>2017385484</v>
      </c>
      <c r="F35" s="78" t="s">
        <v>154</v>
      </c>
      <c r="G35" s="77">
        <f>'MUSTER ROLL'!AG35</f>
        <v>24</v>
      </c>
      <c r="H35" s="77">
        <f>'MUSTER ROLL'!AH35</f>
        <v>3</v>
      </c>
      <c r="I35" s="76">
        <f t="shared" si="4"/>
        <v>27</v>
      </c>
      <c r="J35" s="76">
        <v>9638</v>
      </c>
      <c r="K35" s="76">
        <v>4319</v>
      </c>
      <c r="L35" s="76">
        <v>1606</v>
      </c>
      <c r="M35" s="76">
        <v>500</v>
      </c>
      <c r="N35" s="76">
        <f t="shared" si="35"/>
        <v>16063</v>
      </c>
      <c r="O35" s="104">
        <f>ROUND(J35/27*I35,0)</f>
        <v>9638</v>
      </c>
      <c r="P35" s="104">
        <f>ROUND(K35/27*I35,0)</f>
        <v>4319</v>
      </c>
      <c r="Q35" s="76">
        <f>ROUND(L35/27*I35,0)</f>
        <v>1606</v>
      </c>
      <c r="R35" s="76">
        <f>ROUND(M35/27*I35,0)</f>
        <v>500</v>
      </c>
      <c r="S35" s="104">
        <v>1463</v>
      </c>
      <c r="T35" s="104">
        <f>VLOOKUP(B35,'[4]Report_PfEsiData (11)'!$G$10:$Z$110,20,0)</f>
        <v>15902</v>
      </c>
      <c r="U35" s="104">
        <f t="shared" si="37"/>
        <v>17526</v>
      </c>
      <c r="V35" s="76">
        <f t="shared" si="2"/>
        <v>1157</v>
      </c>
      <c r="W35" s="76">
        <f t="shared" si="38"/>
        <v>120</v>
      </c>
      <c r="X35" s="76">
        <v>69</v>
      </c>
      <c r="Y35" s="76">
        <f>V35+W35+X35+1</f>
        <v>1347</v>
      </c>
      <c r="Z35" s="76">
        <f>U35-Y35+2</f>
        <v>16181</v>
      </c>
      <c r="AA35" s="73" t="s">
        <v>67</v>
      </c>
      <c r="AB35" s="47">
        <f>VLOOKUP(B35,[5]NEFT!$B$6:$F$35,5,0)</f>
        <v>16181</v>
      </c>
      <c r="AC35" s="173">
        <f t="shared" si="9"/>
        <v>0</v>
      </c>
    </row>
    <row r="36" spans="1:29" s="47" customFormat="1" ht="30.75" customHeight="1">
      <c r="A36" s="73">
        <f t="shared" si="10"/>
        <v>29</v>
      </c>
      <c r="B36" s="76">
        <f>'MUSTER ROLL'!B36</f>
        <v>49707</v>
      </c>
      <c r="C36" s="78" t="str">
        <f>'MUSTER ROLL'!C36</f>
        <v>RAM ANUJ CHAUDHARY</v>
      </c>
      <c r="D36" s="78"/>
      <c r="E36" s="78"/>
      <c r="F36" s="78" t="s">
        <v>154</v>
      </c>
      <c r="G36" s="77">
        <f>'MUSTER ROLL'!AG36</f>
        <v>8</v>
      </c>
      <c r="H36" s="77">
        <f>'MUSTER ROLL'!AH36</f>
        <v>1</v>
      </c>
      <c r="I36" s="76">
        <f t="shared" ref="I36:I37" si="39">SUM(G36:H36)</f>
        <v>9</v>
      </c>
      <c r="J36" s="76">
        <v>9638</v>
      </c>
      <c r="K36" s="76">
        <v>4319</v>
      </c>
      <c r="L36" s="76">
        <v>1606</v>
      </c>
      <c r="M36" s="76">
        <v>500</v>
      </c>
      <c r="N36" s="76">
        <f t="shared" ref="N36:N37" si="40">SUM(J36:M36)</f>
        <v>16063</v>
      </c>
      <c r="O36" s="104">
        <f t="shared" ref="O36:O37" si="41">ROUND(J36/26*I36,0)</f>
        <v>3336</v>
      </c>
      <c r="P36" s="104">
        <f t="shared" ref="P36:P37" si="42">ROUND(K36/26*I36,0)</f>
        <v>1495</v>
      </c>
      <c r="Q36" s="76">
        <f t="shared" ref="Q36:Q37" si="43">ROUND(L36/26*I36,0)</f>
        <v>556</v>
      </c>
      <c r="R36" s="76">
        <f t="shared" ref="R36:R37" si="44">ROUND(M36/26*I36,0)</f>
        <v>173</v>
      </c>
      <c r="S36" s="104">
        <v>1719</v>
      </c>
      <c r="T36" s="104">
        <f>VLOOKUP(B36,'[4]Report_PfEsiData (11)'!$G$10:$Z$110,20,0)</f>
        <v>6693</v>
      </c>
      <c r="U36" s="104">
        <f t="shared" ref="U36:U37" si="45">SUM(O36:S36)</f>
        <v>7279</v>
      </c>
      <c r="V36" s="76">
        <f t="shared" ref="V36:V37" si="46">ROUND(O36*12%,0)</f>
        <v>400</v>
      </c>
      <c r="W36" s="76">
        <f t="shared" ref="W36:W37" si="47">ROUNDUP(T36*0.75%,0)</f>
        <v>51</v>
      </c>
      <c r="X36" s="76">
        <v>69</v>
      </c>
      <c r="Y36" s="76">
        <f t="shared" ref="Y36:Y37" si="48">V36+W36+X36+1</f>
        <v>521</v>
      </c>
      <c r="Z36" s="76">
        <f t="shared" ref="Z36:Z37" si="49">U36-Y36+2</f>
        <v>6760</v>
      </c>
      <c r="AA36" s="73" t="s">
        <v>67</v>
      </c>
      <c r="AB36" s="47">
        <f>VLOOKUP(B36,[5]NEFT!$B$6:$F$35,5,0)</f>
        <v>6760</v>
      </c>
      <c r="AC36" s="173">
        <f t="shared" si="9"/>
        <v>0</v>
      </c>
    </row>
    <row r="37" spans="1:29" s="47" customFormat="1" ht="30.75" customHeight="1">
      <c r="A37" s="73">
        <f t="shared" si="10"/>
        <v>30</v>
      </c>
      <c r="B37" s="76" t="str">
        <f>'MUSTER ROLL'!B37</f>
        <v>DL02061</v>
      </c>
      <c r="C37" s="78" t="str">
        <f>'MUSTER ROLL'!C37</f>
        <v>RAHUL GOSWAMI</v>
      </c>
      <c r="D37" s="78"/>
      <c r="E37" s="78"/>
      <c r="F37" s="78" t="s">
        <v>154</v>
      </c>
      <c r="G37" s="77">
        <f>'MUSTER ROLL'!AG37</f>
        <v>11</v>
      </c>
      <c r="H37" s="77">
        <f>'MUSTER ROLL'!AH37</f>
        <v>1</v>
      </c>
      <c r="I37" s="76">
        <f t="shared" si="39"/>
        <v>12</v>
      </c>
      <c r="J37" s="76">
        <v>9638</v>
      </c>
      <c r="K37" s="76">
        <v>4319</v>
      </c>
      <c r="L37" s="76">
        <v>1606</v>
      </c>
      <c r="M37" s="76">
        <v>500</v>
      </c>
      <c r="N37" s="76">
        <f t="shared" si="40"/>
        <v>16063</v>
      </c>
      <c r="O37" s="104">
        <f t="shared" si="41"/>
        <v>4448</v>
      </c>
      <c r="P37" s="104">
        <f t="shared" si="42"/>
        <v>1993</v>
      </c>
      <c r="Q37" s="76">
        <f t="shared" si="43"/>
        <v>741</v>
      </c>
      <c r="R37" s="76">
        <f t="shared" si="44"/>
        <v>231</v>
      </c>
      <c r="S37" s="104">
        <v>1899</v>
      </c>
      <c r="T37" s="104">
        <f>VLOOKUP(B37,'[4]Report_PfEsiData (11)'!$G$10:$Z$110,20,0)</f>
        <v>0</v>
      </c>
      <c r="U37" s="104">
        <f t="shared" si="45"/>
        <v>9312</v>
      </c>
      <c r="V37" s="76">
        <f t="shared" si="46"/>
        <v>534</v>
      </c>
      <c r="W37" s="76">
        <f t="shared" si="47"/>
        <v>0</v>
      </c>
      <c r="X37" s="76">
        <v>69</v>
      </c>
      <c r="Y37" s="76">
        <f t="shared" si="48"/>
        <v>604</v>
      </c>
      <c r="Z37" s="76">
        <f t="shared" si="49"/>
        <v>8710</v>
      </c>
      <c r="AA37" s="73" t="s">
        <v>67</v>
      </c>
      <c r="AB37" s="47">
        <f>VLOOKUP(B37,[5]NEFT!$B$6:$F$35,5,0)</f>
        <v>8710</v>
      </c>
      <c r="AC37" s="173">
        <f t="shared" si="9"/>
        <v>0</v>
      </c>
    </row>
    <row r="38" spans="1:29" s="93" customFormat="1" ht="30.75" customHeight="1">
      <c r="A38" s="96"/>
      <c r="B38" s="74"/>
      <c r="C38" s="97" t="s">
        <v>68</v>
      </c>
      <c r="D38" s="78"/>
      <c r="E38" s="97"/>
      <c r="F38" s="98"/>
      <c r="G38" s="99">
        <f>SUM(G8:G37)</f>
        <v>627</v>
      </c>
      <c r="H38" s="99">
        <f t="shared" ref="H38:Z38" si="50">SUM(H8:H37)</f>
        <v>99</v>
      </c>
      <c r="I38" s="99">
        <f t="shared" si="50"/>
        <v>726</v>
      </c>
      <c r="J38" s="99">
        <f t="shared" si="50"/>
        <v>292074</v>
      </c>
      <c r="K38" s="99">
        <f t="shared" si="50"/>
        <v>131037</v>
      </c>
      <c r="L38" s="99">
        <f t="shared" si="50"/>
        <v>48669</v>
      </c>
      <c r="M38" s="99">
        <f t="shared" si="50"/>
        <v>15000</v>
      </c>
      <c r="N38" s="99">
        <f t="shared" si="50"/>
        <v>486780</v>
      </c>
      <c r="O38" s="99">
        <f t="shared" si="50"/>
        <v>258512</v>
      </c>
      <c r="P38" s="99">
        <f t="shared" si="50"/>
        <v>115695</v>
      </c>
      <c r="Q38" s="99">
        <f t="shared" si="50"/>
        <v>42972</v>
      </c>
      <c r="R38" s="99">
        <f t="shared" si="50"/>
        <v>13249</v>
      </c>
      <c r="S38" s="99">
        <f t="shared" si="50"/>
        <v>144505.02999999997</v>
      </c>
      <c r="T38" s="99">
        <f t="shared" si="50"/>
        <v>518160</v>
      </c>
      <c r="U38" s="99">
        <f t="shared" si="50"/>
        <v>574933.02999999991</v>
      </c>
      <c r="V38" s="99">
        <f t="shared" si="50"/>
        <v>31031</v>
      </c>
      <c r="W38" s="99">
        <f t="shared" si="50"/>
        <v>3901</v>
      </c>
      <c r="X38" s="99">
        <f t="shared" si="50"/>
        <v>16446.37000000001</v>
      </c>
      <c r="Y38" s="99">
        <f t="shared" si="50"/>
        <v>51404.37</v>
      </c>
      <c r="Z38" s="174">
        <v>523536</v>
      </c>
      <c r="AA38" s="99"/>
    </row>
    <row r="39" spans="1:29" s="47" customFormat="1" ht="30.75" customHeight="1">
      <c r="A39" s="100"/>
      <c r="B39" s="101"/>
      <c r="C39" s="102"/>
      <c r="D39" s="102"/>
      <c r="E39" s="102"/>
      <c r="F39" s="102"/>
      <c r="G39" s="100"/>
      <c r="H39" s="100"/>
      <c r="I39" s="100"/>
      <c r="J39" s="103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2"/>
    </row>
  </sheetData>
  <autoFilter ref="A7:AA38"/>
  <sortState ref="A5:U42">
    <sortCondition ref="A7:A32"/>
  </sortState>
  <mergeCells count="14">
    <mergeCell ref="H6:H7"/>
    <mergeCell ref="I6:I7"/>
    <mergeCell ref="A6:A7"/>
    <mergeCell ref="B6:B7"/>
    <mergeCell ref="C6:C7"/>
    <mergeCell ref="F6:F7"/>
    <mergeCell ref="G6:G7"/>
    <mergeCell ref="D6:D7"/>
    <mergeCell ref="E6:E7"/>
    <mergeCell ref="Z6:Z7"/>
    <mergeCell ref="AA6:AA7"/>
    <mergeCell ref="J6:N6"/>
    <mergeCell ref="O6:U6"/>
    <mergeCell ref="V6:Y6"/>
  </mergeCells>
  <conditionalFormatting sqref="C2:E4">
    <cfRule type="duplicateValues" dxfId="4" priority="20"/>
  </conditionalFormatting>
  <conditionalFormatting sqref="B1:B1048576">
    <cfRule type="duplicateValues" dxfId="3" priority="39"/>
  </conditionalFormatting>
  <conditionalFormatting sqref="B24:B38">
    <cfRule type="duplicateValues" dxfId="2" priority="45"/>
  </conditionalFormatting>
  <printOptions horizontalCentered="1"/>
  <pageMargins left="0.15748031496062992" right="0.15748031496062992" top="0.39370078740157483" bottom="0.31496062992125984" header="0.19685039370078741" footer="0.15748031496062992"/>
  <pageSetup paperSize="9" scale="35" firstPageNumber="0" orientation="landscape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zoomScale="70" zoomScaleNormal="70" workbookViewId="0">
      <selection activeCell="L15" sqref="L15"/>
    </sheetView>
  </sheetViews>
  <sheetFormatPr defaultColWidth="9.140625" defaultRowHeight="13.5"/>
  <cols>
    <col min="1" max="1" width="9.140625" style="48"/>
    <col min="2" max="2" width="11.85546875" style="49" customWidth="1"/>
    <col min="3" max="3" width="35.42578125" style="50" customWidth="1"/>
    <col min="4" max="4" width="27.140625" style="51" customWidth="1"/>
    <col min="5" max="5" width="10.28515625" style="48" customWidth="1"/>
    <col min="6" max="6" width="9.140625" style="48" customWidth="1"/>
    <col min="7" max="7" width="12.42578125" style="52" customWidth="1"/>
    <col min="8" max="8" width="11.7109375" style="48" customWidth="1"/>
    <col min="9" max="9" width="9.28515625" style="48" customWidth="1"/>
    <col min="10" max="10" width="12.85546875" style="48" customWidth="1"/>
    <col min="11" max="11" width="12" style="48" customWidth="1"/>
    <col min="12" max="12" width="11.7109375" style="48" customWidth="1"/>
    <col min="13" max="13" width="10.28515625" style="48" customWidth="1"/>
    <col min="14" max="14" width="9.140625" style="48" customWidth="1"/>
    <col min="15" max="15" width="13.140625" style="48" customWidth="1"/>
    <col min="16" max="16" width="11.85546875" style="47" customWidth="1"/>
    <col min="17" max="19" width="13" style="48" customWidth="1"/>
    <col min="20" max="20" width="19.42578125" style="51" customWidth="1"/>
    <col min="21" max="21" width="18.140625" style="51" hidden="1" customWidth="1"/>
    <col min="22" max="22" width="17" style="51" hidden="1" customWidth="1"/>
    <col min="23" max="25" width="9.140625" style="48" hidden="1" customWidth="1"/>
    <col min="26" max="16384" width="9.140625" style="48"/>
  </cols>
  <sheetData>
    <row r="1" spans="1:25" ht="15.75">
      <c r="A1" s="53"/>
      <c r="B1" s="54"/>
      <c r="C1" s="55"/>
      <c r="D1" s="56"/>
      <c r="E1" s="57"/>
      <c r="F1" s="57"/>
      <c r="G1" s="58"/>
      <c r="H1" s="57"/>
      <c r="I1" s="57"/>
      <c r="J1" s="57"/>
      <c r="K1" s="79" t="s">
        <v>44</v>
      </c>
      <c r="L1" s="57"/>
      <c r="M1" s="57"/>
      <c r="N1" s="57"/>
      <c r="O1" s="57"/>
      <c r="P1" s="84"/>
      <c r="Q1" s="57"/>
      <c r="R1" s="57"/>
      <c r="S1" s="57"/>
      <c r="T1" s="88"/>
      <c r="U1" s="89"/>
      <c r="V1" s="89"/>
    </row>
    <row r="2" spans="1:25" ht="15.75">
      <c r="A2" s="59"/>
      <c r="B2" s="60"/>
      <c r="C2" s="61" t="s">
        <v>2</v>
      </c>
      <c r="D2" s="62"/>
      <c r="E2" s="63"/>
      <c r="F2" s="64"/>
      <c r="G2" s="65"/>
      <c r="H2" s="80"/>
      <c r="I2" s="80"/>
      <c r="J2" s="80"/>
      <c r="K2" s="80" t="s">
        <v>45</v>
      </c>
      <c r="L2" s="80"/>
      <c r="M2" s="80"/>
      <c r="N2" s="80"/>
      <c r="O2" s="80"/>
      <c r="P2" s="60" t="s">
        <v>3</v>
      </c>
      <c r="U2" s="90"/>
      <c r="V2" s="90"/>
    </row>
    <row r="3" spans="1:25" ht="15.75">
      <c r="A3" s="66"/>
      <c r="B3" s="60"/>
      <c r="C3" s="64" t="s">
        <v>4</v>
      </c>
      <c r="D3" s="67"/>
      <c r="E3" s="68"/>
      <c r="F3" s="64"/>
      <c r="G3" s="64"/>
      <c r="H3" s="80"/>
      <c r="I3" s="80"/>
      <c r="J3" s="80"/>
      <c r="K3" s="80" t="s">
        <v>46</v>
      </c>
      <c r="L3" s="80"/>
      <c r="M3" s="80"/>
      <c r="N3" s="80"/>
      <c r="O3" s="80"/>
      <c r="P3" s="86" t="s">
        <v>5</v>
      </c>
      <c r="U3" s="90"/>
      <c r="V3" s="90"/>
    </row>
    <row r="4" spans="1:25" ht="15.75">
      <c r="A4" s="66"/>
      <c r="B4" s="60"/>
      <c r="C4" s="64" t="s">
        <v>6</v>
      </c>
      <c r="D4" s="67"/>
      <c r="E4" s="68"/>
      <c r="F4" s="69"/>
      <c r="G4" s="69"/>
      <c r="H4" s="81"/>
      <c r="I4" s="60"/>
      <c r="J4" s="60"/>
      <c r="K4" s="60"/>
      <c r="L4" s="60"/>
      <c r="M4" s="60"/>
      <c r="N4" s="60"/>
      <c r="O4" s="60"/>
      <c r="P4" s="86" t="s">
        <v>7</v>
      </c>
      <c r="U4" s="90"/>
      <c r="V4" s="90"/>
    </row>
    <row r="5" spans="1:25" ht="15.75">
      <c r="A5" s="70"/>
      <c r="B5" s="69"/>
      <c r="C5" s="71"/>
      <c r="E5" s="51"/>
      <c r="G5" s="48"/>
      <c r="H5" s="52"/>
      <c r="I5" s="82"/>
      <c r="J5" s="82"/>
      <c r="K5" s="82"/>
      <c r="L5" s="83"/>
      <c r="M5" s="83"/>
      <c r="N5" s="83"/>
      <c r="O5" s="83"/>
      <c r="P5" s="87" t="s">
        <v>153</v>
      </c>
      <c r="U5" s="90"/>
      <c r="V5" s="90"/>
    </row>
    <row r="6" spans="1:25" s="46" customFormat="1" ht="27" customHeight="1">
      <c r="A6" s="166" t="s">
        <v>47</v>
      </c>
      <c r="B6" s="160" t="s">
        <v>48</v>
      </c>
      <c r="C6" s="169" t="s">
        <v>49</v>
      </c>
      <c r="D6" s="162" t="s">
        <v>50</v>
      </c>
      <c r="E6" s="166" t="s">
        <v>12</v>
      </c>
      <c r="F6" s="166" t="s">
        <v>14</v>
      </c>
      <c r="G6" s="162" t="s">
        <v>51</v>
      </c>
      <c r="H6" s="162"/>
      <c r="I6" s="162"/>
      <c r="J6" s="162"/>
      <c r="K6" s="162"/>
      <c r="L6" s="162" t="s">
        <v>52</v>
      </c>
      <c r="M6" s="162"/>
      <c r="N6" s="162"/>
      <c r="O6" s="162"/>
      <c r="P6" s="162"/>
      <c r="Q6" s="158" t="s">
        <v>54</v>
      </c>
      <c r="R6" s="142"/>
      <c r="S6" s="142"/>
      <c r="T6" s="160" t="s">
        <v>55</v>
      </c>
      <c r="U6" s="167" t="s">
        <v>69</v>
      </c>
      <c r="V6" s="168" t="s">
        <v>70</v>
      </c>
    </row>
    <row r="7" spans="1:25" ht="46.5" customHeight="1">
      <c r="A7" s="166"/>
      <c r="B7" s="161"/>
      <c r="C7" s="169"/>
      <c r="D7" s="162"/>
      <c r="E7" s="166"/>
      <c r="F7" s="166"/>
      <c r="G7" s="72" t="s">
        <v>56</v>
      </c>
      <c r="H7" s="72" t="s">
        <v>57</v>
      </c>
      <c r="I7" s="72" t="s">
        <v>58</v>
      </c>
      <c r="J7" s="72" t="s">
        <v>59</v>
      </c>
      <c r="K7" s="72" t="s">
        <v>60</v>
      </c>
      <c r="L7" s="72" t="s">
        <v>56</v>
      </c>
      <c r="M7" s="72" t="s">
        <v>57</v>
      </c>
      <c r="N7" s="72" t="s">
        <v>58</v>
      </c>
      <c r="O7" s="72" t="s">
        <v>59</v>
      </c>
      <c r="P7" s="72" t="s">
        <v>60</v>
      </c>
      <c r="Q7" s="159"/>
      <c r="R7" s="143"/>
      <c r="S7" s="143"/>
      <c r="T7" s="161"/>
      <c r="U7" s="167"/>
      <c r="V7" s="168"/>
    </row>
    <row r="8" spans="1:25" s="47" customFormat="1" ht="31.5" customHeight="1">
      <c r="A8" s="73">
        <v>1</v>
      </c>
      <c r="B8" s="75">
        <f>'O T M.R'!B8</f>
        <v>49631</v>
      </c>
      <c r="C8" s="75" t="str">
        <f>'O T M.R'!C8</f>
        <v>SEEMA RAI</v>
      </c>
      <c r="D8" s="75" t="str">
        <f>'O T M.R'!D8</f>
        <v>SECURITY GUARD</v>
      </c>
      <c r="E8" s="74">
        <f>'O T M.R'!AG8</f>
        <v>0</v>
      </c>
      <c r="F8" s="77">
        <f>+E8</f>
        <v>0</v>
      </c>
      <c r="G8" s="76">
        <v>9638</v>
      </c>
      <c r="H8" s="76">
        <v>4319</v>
      </c>
      <c r="I8" s="76">
        <v>1106</v>
      </c>
      <c r="J8" s="76">
        <v>500</v>
      </c>
      <c r="K8" s="76">
        <f>SUM(G8:J8)</f>
        <v>15563</v>
      </c>
      <c r="L8" s="76">
        <f>G8/26*E8</f>
        <v>0</v>
      </c>
      <c r="M8" s="74">
        <f>ROUND(H8/26*F8,0)</f>
        <v>0</v>
      </c>
      <c r="N8" s="74">
        <f>ROUND(I8/26*F8,0)</f>
        <v>0</v>
      </c>
      <c r="O8" s="74">
        <f>ROUND(J8/26*F8,0)</f>
        <v>0</v>
      </c>
      <c r="P8" s="76">
        <f>SUM(L8:O8)</f>
        <v>0</v>
      </c>
      <c r="Q8" s="76">
        <f>+P8</f>
        <v>0</v>
      </c>
      <c r="R8" s="76"/>
      <c r="S8" s="76"/>
      <c r="T8" s="76" t="str">
        <f>'WAGE SHEET'!AA8</f>
        <v>Bank Transfer</v>
      </c>
      <c r="U8" s="91">
        <f>VLOOKUP(B8:B33,[3]NEWPF!$H$2:$O$5104,8,0)</f>
        <v>100617719922</v>
      </c>
      <c r="V8" s="91" t="s">
        <v>71</v>
      </c>
      <c r="W8" s="48">
        <v>24</v>
      </c>
      <c r="X8" s="48">
        <v>4.5</v>
      </c>
      <c r="Y8" s="47">
        <f t="shared" ref="Y8:Y11" si="0">W8+X8</f>
        <v>28.5</v>
      </c>
    </row>
    <row r="9" spans="1:25" ht="31.5" customHeight="1">
      <c r="A9" s="73">
        <f>+A8+1</f>
        <v>2</v>
      </c>
      <c r="B9" s="75">
        <f>'O T M.R'!B9</f>
        <v>48183</v>
      </c>
      <c r="C9" s="75" t="str">
        <f>'O T M.R'!C9</f>
        <v>CHITRANJAN SINGH</v>
      </c>
      <c r="D9" s="75" t="str">
        <f>'O T M.R'!D9</f>
        <v>SECURITY GUARD</v>
      </c>
      <c r="E9" s="74">
        <f>'O T M.R'!AG9</f>
        <v>11.5</v>
      </c>
      <c r="F9" s="77">
        <f t="shared" ref="F9:F36" si="1">+E9</f>
        <v>11.5</v>
      </c>
      <c r="G9" s="76">
        <v>9638</v>
      </c>
      <c r="H9" s="76">
        <v>4319</v>
      </c>
      <c r="I9" s="76">
        <v>1106</v>
      </c>
      <c r="J9" s="76">
        <v>500</v>
      </c>
      <c r="K9" s="76">
        <f t="shared" ref="K9:K36" si="2">SUM(G9:J9)</f>
        <v>15563</v>
      </c>
      <c r="L9" s="76">
        <f t="shared" ref="L9:L36" si="3">G9/26*E9</f>
        <v>4262.9615384615381</v>
      </c>
      <c r="M9" s="74">
        <f t="shared" ref="M9:M36" si="4">ROUND(H9/26*F9,0)</f>
        <v>1910</v>
      </c>
      <c r="N9" s="74">
        <f t="shared" ref="N9:N36" si="5">ROUND(I9/26*F9,0)</f>
        <v>489</v>
      </c>
      <c r="O9" s="74">
        <f t="shared" ref="O9:O36" si="6">ROUND(J9/26*F9,0)</f>
        <v>221</v>
      </c>
      <c r="P9" s="76">
        <f t="shared" ref="P9:P36" si="7">SUM(L9:O9)</f>
        <v>6882.9615384615381</v>
      </c>
      <c r="Q9" s="76">
        <f t="shared" ref="Q9:Q36" si="8">+P9</f>
        <v>6882.9615384615381</v>
      </c>
      <c r="R9" s="76">
        <f>VLOOKUP(B9,'[2]Report_PfEsiData (1)'!$H$2:$AD$608,23,0)</f>
        <v>7182.92</v>
      </c>
      <c r="S9" s="76"/>
      <c r="T9" s="76" t="str">
        <f>'WAGE SHEET'!AA9</f>
        <v>Bank Transfer</v>
      </c>
      <c r="U9" s="91">
        <f>VLOOKUP(B9:B36,[3]NEWPF!$H$2:$O$5104,8,0)</f>
        <v>100126231745</v>
      </c>
      <c r="V9" s="91">
        <f>VLOOKUP(B9:B36,[3]NEWPF!$H$2:$P$5104,9,0)</f>
        <v>2014757210</v>
      </c>
      <c r="W9" s="47">
        <v>27</v>
      </c>
      <c r="X9" s="47">
        <v>4</v>
      </c>
      <c r="Y9" s="47">
        <f t="shared" si="0"/>
        <v>31</v>
      </c>
    </row>
    <row r="10" spans="1:25" ht="31.5" customHeight="1">
      <c r="A10" s="73">
        <f t="shared" ref="A10:A36" si="9">+A9+1</f>
        <v>3</v>
      </c>
      <c r="B10" s="75">
        <f>'O T M.R'!B10</f>
        <v>48337</v>
      </c>
      <c r="C10" s="75" t="str">
        <f>'O T M.R'!C10</f>
        <v>MITHLESH JHA</v>
      </c>
      <c r="D10" s="75" t="str">
        <f>'O T M.R'!D10</f>
        <v>SECURITY GUARD</v>
      </c>
      <c r="E10" s="74">
        <f>'O T M.R'!AG10</f>
        <v>10</v>
      </c>
      <c r="F10" s="77">
        <f t="shared" si="1"/>
        <v>10</v>
      </c>
      <c r="G10" s="76">
        <v>9638</v>
      </c>
      <c r="H10" s="76">
        <v>4319</v>
      </c>
      <c r="I10" s="76">
        <v>1106</v>
      </c>
      <c r="J10" s="76">
        <v>500</v>
      </c>
      <c r="K10" s="76">
        <f t="shared" si="2"/>
        <v>15563</v>
      </c>
      <c r="L10" s="76">
        <f t="shared" si="3"/>
        <v>3706.9230769230767</v>
      </c>
      <c r="M10" s="74">
        <f t="shared" si="4"/>
        <v>1661</v>
      </c>
      <c r="N10" s="74">
        <f t="shared" si="5"/>
        <v>425</v>
      </c>
      <c r="O10" s="74">
        <f t="shared" si="6"/>
        <v>192</v>
      </c>
      <c r="P10" s="76">
        <f t="shared" si="7"/>
        <v>5984.9230769230762</v>
      </c>
      <c r="Q10" s="76">
        <f t="shared" si="8"/>
        <v>5984.9230769230762</v>
      </c>
      <c r="R10" s="76">
        <f>VLOOKUP(B10,'[2]Report_PfEsiData (1)'!$H$2:$AD$608,23,0)</f>
        <v>10175.81</v>
      </c>
      <c r="S10" s="76"/>
      <c r="T10" s="76" t="str">
        <f>'WAGE SHEET'!AA10</f>
        <v>Bank Transfer</v>
      </c>
      <c r="U10" s="91">
        <f>VLOOKUP(B10:B36,[3]NEWPF!$H$2:$O$5104,8,0)</f>
        <v>100228368964</v>
      </c>
      <c r="V10" s="91" t="e">
        <f>VLOOKUP(B10:B36,[3]NEWPF!$H$2:$P$5104,9,0)</f>
        <v>#N/A</v>
      </c>
      <c r="W10" s="48">
        <v>26</v>
      </c>
      <c r="X10" s="48">
        <v>2</v>
      </c>
      <c r="Y10" s="47">
        <f t="shared" si="0"/>
        <v>28</v>
      </c>
    </row>
    <row r="11" spans="1:25" ht="31.5" customHeight="1">
      <c r="A11" s="73">
        <f t="shared" si="9"/>
        <v>4</v>
      </c>
      <c r="B11" s="75" t="str">
        <f>'O T M.R'!B11</f>
        <v>DL01816</v>
      </c>
      <c r="C11" s="75" t="str">
        <f>'O T M.R'!C11</f>
        <v>POONAM</v>
      </c>
      <c r="D11" s="75" t="str">
        <f>'O T M.R'!D11</f>
        <v>SECURITY GUARD</v>
      </c>
      <c r="E11" s="74">
        <f>'O T M.R'!AG11</f>
        <v>0</v>
      </c>
      <c r="F11" s="77">
        <f t="shared" si="1"/>
        <v>0</v>
      </c>
      <c r="G11" s="76">
        <v>9638</v>
      </c>
      <c r="H11" s="76">
        <v>4319</v>
      </c>
      <c r="I11" s="76">
        <v>1106</v>
      </c>
      <c r="J11" s="76">
        <v>500</v>
      </c>
      <c r="K11" s="76">
        <f t="shared" si="2"/>
        <v>15563</v>
      </c>
      <c r="L11" s="76">
        <f t="shared" si="3"/>
        <v>0</v>
      </c>
      <c r="M11" s="74">
        <f t="shared" si="4"/>
        <v>0</v>
      </c>
      <c r="N11" s="74">
        <f t="shared" si="5"/>
        <v>0</v>
      </c>
      <c r="O11" s="74">
        <f t="shared" si="6"/>
        <v>0</v>
      </c>
      <c r="P11" s="76">
        <f t="shared" si="7"/>
        <v>0</v>
      </c>
      <c r="Q11" s="76">
        <f t="shared" si="8"/>
        <v>0</v>
      </c>
      <c r="R11" s="76">
        <f>VLOOKUP(B11,'[2]Report_PfEsiData (1)'!$H$2:$AD$608,23,0)</f>
        <v>7182.92</v>
      </c>
      <c r="S11" s="76"/>
      <c r="T11" s="76" t="str">
        <f>'WAGE SHEET'!AA11</f>
        <v>Bank Transfer</v>
      </c>
      <c r="U11" s="91" t="e">
        <f>VLOOKUP(B11:B39,[3]NEWPF!$H$2:$O$5104,8,0)</f>
        <v>#N/A</v>
      </c>
      <c r="V11" s="91" t="e">
        <f>VLOOKUP(B11:B39,[3]NEWPF!$H$2:$P$5104,9,0)</f>
        <v>#N/A</v>
      </c>
      <c r="W11" s="48">
        <v>28</v>
      </c>
      <c r="X11" s="48">
        <v>2</v>
      </c>
      <c r="Y11" s="47">
        <f t="shared" si="0"/>
        <v>30</v>
      </c>
    </row>
    <row r="12" spans="1:25" ht="31.5" customHeight="1">
      <c r="A12" s="73">
        <f t="shared" si="9"/>
        <v>5</v>
      </c>
      <c r="B12" s="75">
        <f>'O T M.R'!B12</f>
        <v>57476</v>
      </c>
      <c r="C12" s="75" t="str">
        <f>'O T M.R'!C12</f>
        <v>RAHUL KUMAR</v>
      </c>
      <c r="D12" s="75" t="str">
        <f>'O T M.R'!D12</f>
        <v>SECURITY GUARD</v>
      </c>
      <c r="E12" s="74">
        <f>'O T M.R'!AG12</f>
        <v>3</v>
      </c>
      <c r="F12" s="77">
        <f t="shared" si="1"/>
        <v>3</v>
      </c>
      <c r="G12" s="76">
        <v>9638</v>
      </c>
      <c r="H12" s="76">
        <v>4319</v>
      </c>
      <c r="I12" s="76">
        <v>1106</v>
      </c>
      <c r="J12" s="76">
        <v>500</v>
      </c>
      <c r="K12" s="76">
        <f t="shared" si="2"/>
        <v>15563</v>
      </c>
      <c r="L12" s="76">
        <f t="shared" si="3"/>
        <v>1112.0769230769231</v>
      </c>
      <c r="M12" s="74">
        <f t="shared" si="4"/>
        <v>498</v>
      </c>
      <c r="N12" s="74">
        <f t="shared" si="5"/>
        <v>128</v>
      </c>
      <c r="O12" s="74">
        <f t="shared" si="6"/>
        <v>58</v>
      </c>
      <c r="P12" s="76">
        <f t="shared" si="7"/>
        <v>1796.0769230769231</v>
      </c>
      <c r="Q12" s="76">
        <f t="shared" si="8"/>
        <v>1796.0769230769231</v>
      </c>
      <c r="R12" s="76">
        <f>VLOOKUP(B12,'[2]Report_PfEsiData (1)'!$H$2:$AD$608,23,0)</f>
        <v>5387.19</v>
      </c>
      <c r="S12" s="76"/>
      <c r="T12" s="76" t="str">
        <f>'WAGE SHEET'!AA12</f>
        <v>Bank Transfer</v>
      </c>
      <c r="U12" s="91"/>
      <c r="V12" s="91"/>
      <c r="Y12" s="47"/>
    </row>
    <row r="13" spans="1:25" ht="31.5" customHeight="1">
      <c r="A13" s="73">
        <f t="shared" si="9"/>
        <v>6</v>
      </c>
      <c r="B13" s="75">
        <f>'O T M.R'!B13</f>
        <v>55316</v>
      </c>
      <c r="C13" s="75" t="str">
        <f>'O T M.R'!C13</f>
        <v>DHRUO JEE PAL</v>
      </c>
      <c r="D13" s="75" t="str">
        <f>'O T M.R'!D13</f>
        <v>SECURITY GUARD</v>
      </c>
      <c r="E13" s="74">
        <f>'O T M.R'!AG13</f>
        <v>4</v>
      </c>
      <c r="F13" s="77">
        <f t="shared" si="1"/>
        <v>4</v>
      </c>
      <c r="G13" s="76">
        <v>9638</v>
      </c>
      <c r="H13" s="76">
        <v>4319</v>
      </c>
      <c r="I13" s="76">
        <v>1106</v>
      </c>
      <c r="J13" s="76">
        <v>500</v>
      </c>
      <c r="K13" s="76">
        <f t="shared" si="2"/>
        <v>15563</v>
      </c>
      <c r="L13" s="76">
        <f t="shared" si="3"/>
        <v>1482.7692307692307</v>
      </c>
      <c r="M13" s="74">
        <f t="shared" si="4"/>
        <v>664</v>
      </c>
      <c r="N13" s="74">
        <f t="shared" si="5"/>
        <v>170</v>
      </c>
      <c r="O13" s="74">
        <f t="shared" si="6"/>
        <v>77</v>
      </c>
      <c r="P13" s="76">
        <f t="shared" si="7"/>
        <v>2393.7692307692305</v>
      </c>
      <c r="Q13" s="76">
        <f t="shared" si="8"/>
        <v>2393.7692307692305</v>
      </c>
      <c r="R13" s="76">
        <f>VLOOKUP(B13,'[2]Report_PfEsiData (1)'!$H$2:$AD$608,23,0)</f>
        <v>5985.77</v>
      </c>
      <c r="S13" s="76"/>
      <c r="T13" s="76" t="str">
        <f>'WAGE SHEET'!AA13</f>
        <v>Bank Transfer</v>
      </c>
      <c r="U13" s="91"/>
      <c r="V13" s="91"/>
      <c r="Y13" s="47"/>
    </row>
    <row r="14" spans="1:25" ht="31.5" customHeight="1">
      <c r="A14" s="73">
        <f t="shared" si="9"/>
        <v>7</v>
      </c>
      <c r="B14" s="75" t="str">
        <f>'O T M.R'!B14</f>
        <v>DL01992</v>
      </c>
      <c r="C14" s="75" t="str">
        <f>'O T M.R'!C14</f>
        <v>K.K.JHA</v>
      </c>
      <c r="D14" s="75" t="str">
        <f>'O T M.R'!D14</f>
        <v>SECURITY GUARD</v>
      </c>
      <c r="E14" s="74">
        <f>'O T M.R'!AG14</f>
        <v>0</v>
      </c>
      <c r="F14" s="77">
        <f t="shared" si="1"/>
        <v>0</v>
      </c>
      <c r="G14" s="76">
        <v>9638</v>
      </c>
      <c r="H14" s="76">
        <v>4319</v>
      </c>
      <c r="I14" s="76">
        <v>1106</v>
      </c>
      <c r="J14" s="76">
        <v>500</v>
      </c>
      <c r="K14" s="76">
        <f t="shared" si="2"/>
        <v>15563</v>
      </c>
      <c r="L14" s="76">
        <f t="shared" si="3"/>
        <v>0</v>
      </c>
      <c r="M14" s="74">
        <f t="shared" si="4"/>
        <v>0</v>
      </c>
      <c r="N14" s="74">
        <f t="shared" si="5"/>
        <v>0</v>
      </c>
      <c r="O14" s="74">
        <f t="shared" si="6"/>
        <v>0</v>
      </c>
      <c r="P14" s="76">
        <f t="shared" si="7"/>
        <v>0</v>
      </c>
      <c r="Q14" s="76">
        <f t="shared" si="8"/>
        <v>0</v>
      </c>
      <c r="R14" s="76">
        <f>VLOOKUP(B14,'[2]Report_PfEsiData (1)'!$H$2:$AD$608,23,0)</f>
        <v>0</v>
      </c>
      <c r="S14" s="76"/>
      <c r="T14" s="76" t="str">
        <f>'WAGE SHEET'!AA14</f>
        <v>Bank Transfer</v>
      </c>
      <c r="U14" s="91"/>
      <c r="V14" s="91"/>
      <c r="Y14" s="47"/>
    </row>
    <row r="15" spans="1:25" ht="31.5" customHeight="1">
      <c r="A15" s="73">
        <f t="shared" si="9"/>
        <v>8</v>
      </c>
      <c r="B15" s="75">
        <f>'O T M.R'!B15</f>
        <v>69416</v>
      </c>
      <c r="C15" s="75" t="str">
        <f>'O T M.R'!C15</f>
        <v>DHIRENDER SINGH</v>
      </c>
      <c r="D15" s="75" t="str">
        <f>'O T M.R'!D15</f>
        <v>SECURITY GUARD</v>
      </c>
      <c r="E15" s="74">
        <f>'O T M.R'!AG15</f>
        <v>5</v>
      </c>
      <c r="F15" s="77">
        <f t="shared" si="1"/>
        <v>5</v>
      </c>
      <c r="G15" s="76">
        <v>9638</v>
      </c>
      <c r="H15" s="76">
        <v>4319</v>
      </c>
      <c r="I15" s="76">
        <v>1106</v>
      </c>
      <c r="J15" s="76">
        <v>500</v>
      </c>
      <c r="K15" s="76">
        <f t="shared" si="2"/>
        <v>15563</v>
      </c>
      <c r="L15" s="76">
        <f t="shared" si="3"/>
        <v>1853.4615384615383</v>
      </c>
      <c r="M15" s="74">
        <f t="shared" si="4"/>
        <v>831</v>
      </c>
      <c r="N15" s="74">
        <f t="shared" si="5"/>
        <v>213</v>
      </c>
      <c r="O15" s="74">
        <f t="shared" si="6"/>
        <v>96</v>
      </c>
      <c r="P15" s="76">
        <f t="shared" si="7"/>
        <v>2993.4615384615381</v>
      </c>
      <c r="Q15" s="76">
        <f t="shared" si="8"/>
        <v>2993.4615384615381</v>
      </c>
      <c r="R15" s="76">
        <f>VLOOKUP(B15,'[2]Report_PfEsiData (1)'!$H$2:$AD$608,23,0)</f>
        <v>6584.35</v>
      </c>
      <c r="S15" s="76"/>
      <c r="T15" s="76" t="str">
        <f>'WAGE SHEET'!AA15</f>
        <v>Bank Transfer</v>
      </c>
      <c r="U15" s="91"/>
      <c r="V15" s="91"/>
      <c r="Y15" s="47"/>
    </row>
    <row r="16" spans="1:25" ht="31.5" customHeight="1">
      <c r="A16" s="73">
        <f t="shared" si="9"/>
        <v>9</v>
      </c>
      <c r="B16" s="75">
        <f>'O T M.R'!B16</f>
        <v>47288</v>
      </c>
      <c r="C16" s="75" t="str">
        <f>'O T M.R'!C16</f>
        <v>BADAL SARKAR</v>
      </c>
      <c r="D16" s="75" t="str">
        <f>'O T M.R'!D16</f>
        <v>SECURITY GUARD</v>
      </c>
      <c r="E16" s="74">
        <f>'O T M.R'!AG16</f>
        <v>11</v>
      </c>
      <c r="F16" s="77">
        <f t="shared" si="1"/>
        <v>11</v>
      </c>
      <c r="G16" s="76">
        <v>9638</v>
      </c>
      <c r="H16" s="76">
        <v>4319</v>
      </c>
      <c r="I16" s="76">
        <v>1106</v>
      </c>
      <c r="J16" s="76">
        <v>500</v>
      </c>
      <c r="K16" s="76">
        <f t="shared" si="2"/>
        <v>15563</v>
      </c>
      <c r="L16" s="76">
        <f t="shared" si="3"/>
        <v>4077.6153846153843</v>
      </c>
      <c r="M16" s="74">
        <f t="shared" si="4"/>
        <v>1827</v>
      </c>
      <c r="N16" s="74">
        <f t="shared" si="5"/>
        <v>468</v>
      </c>
      <c r="O16" s="74">
        <f t="shared" si="6"/>
        <v>212</v>
      </c>
      <c r="P16" s="76">
        <f t="shared" si="7"/>
        <v>6584.6153846153848</v>
      </c>
      <c r="Q16" s="76">
        <f t="shared" si="8"/>
        <v>6584.6153846153848</v>
      </c>
      <c r="R16" s="76">
        <f>VLOOKUP(B16,'[2]Report_PfEsiData (1)'!$H$2:$AD$608,23,0)</f>
        <v>8978.65</v>
      </c>
      <c r="S16" s="76"/>
      <c r="T16" s="76" t="str">
        <f>'WAGE SHEET'!AA16</f>
        <v>Bank Transfer</v>
      </c>
      <c r="U16" s="91"/>
      <c r="V16" s="91"/>
      <c r="Y16" s="47"/>
    </row>
    <row r="17" spans="1:25" ht="31.5" customHeight="1">
      <c r="A17" s="73">
        <f t="shared" si="9"/>
        <v>10</v>
      </c>
      <c r="B17" s="75">
        <f>'O T M.R'!B17</f>
        <v>62973</v>
      </c>
      <c r="C17" s="75" t="str">
        <f>'O T M.R'!C17</f>
        <v>DEELIP KUMAR</v>
      </c>
      <c r="D17" s="75" t="str">
        <f>'O T M.R'!D17</f>
        <v>SECURITY SUPERVISOR</v>
      </c>
      <c r="E17" s="74">
        <f>'O T M.R'!AG17</f>
        <v>1.5</v>
      </c>
      <c r="F17" s="77">
        <f t="shared" si="1"/>
        <v>1.5</v>
      </c>
      <c r="G17" s="76">
        <v>10616</v>
      </c>
      <c r="H17" s="76">
        <v>4808</v>
      </c>
      <c r="I17" s="76">
        <v>1269</v>
      </c>
      <c r="J17" s="76">
        <v>500</v>
      </c>
      <c r="K17" s="76">
        <f t="shared" si="2"/>
        <v>17193</v>
      </c>
      <c r="L17" s="76">
        <f t="shared" si="3"/>
        <v>612.46153846153845</v>
      </c>
      <c r="M17" s="74">
        <f t="shared" si="4"/>
        <v>277</v>
      </c>
      <c r="N17" s="74">
        <f t="shared" si="5"/>
        <v>73</v>
      </c>
      <c r="O17" s="74">
        <f t="shared" si="6"/>
        <v>29</v>
      </c>
      <c r="P17" s="76">
        <f t="shared" si="7"/>
        <v>991.46153846153845</v>
      </c>
      <c r="Q17" s="76">
        <f t="shared" si="8"/>
        <v>991.46153846153845</v>
      </c>
      <c r="R17" s="76">
        <f>VLOOKUP(B17,'[2]Report_PfEsiData (1)'!$H$2:$AD$608,23,0)</f>
        <v>16531.73</v>
      </c>
      <c r="S17" s="76"/>
      <c r="T17" s="76" t="str">
        <f>'WAGE SHEET'!AA17</f>
        <v>Bank Transfer</v>
      </c>
      <c r="U17" s="91"/>
      <c r="V17" s="91"/>
      <c r="Y17" s="47"/>
    </row>
    <row r="18" spans="1:25" ht="31.5" customHeight="1">
      <c r="A18" s="73">
        <f t="shared" si="9"/>
        <v>11</v>
      </c>
      <c r="B18" s="75">
        <f>'O T M.R'!B18</f>
        <v>70734</v>
      </c>
      <c r="C18" s="75" t="str">
        <f>'O T M.R'!C18</f>
        <v>IMTEYAJ KHAN</v>
      </c>
      <c r="D18" s="75" t="str">
        <f>'O T M.R'!D18</f>
        <v>SECURITY GUARD</v>
      </c>
      <c r="E18" s="74">
        <f>'O T M.R'!AG18</f>
        <v>4.5</v>
      </c>
      <c r="F18" s="77">
        <f t="shared" si="1"/>
        <v>4.5</v>
      </c>
      <c r="G18" s="76">
        <v>9638</v>
      </c>
      <c r="H18" s="76">
        <v>4319</v>
      </c>
      <c r="I18" s="76">
        <v>1106</v>
      </c>
      <c r="J18" s="76">
        <v>500</v>
      </c>
      <c r="K18" s="76">
        <f t="shared" si="2"/>
        <v>15563</v>
      </c>
      <c r="L18" s="76">
        <f t="shared" si="3"/>
        <v>1668.1153846153845</v>
      </c>
      <c r="M18" s="74">
        <f t="shared" si="4"/>
        <v>748</v>
      </c>
      <c r="N18" s="74">
        <f t="shared" si="5"/>
        <v>191</v>
      </c>
      <c r="O18" s="74">
        <f t="shared" si="6"/>
        <v>87</v>
      </c>
      <c r="P18" s="76">
        <f t="shared" si="7"/>
        <v>2694.1153846153848</v>
      </c>
      <c r="Q18" s="76">
        <f t="shared" si="8"/>
        <v>2694.1153846153848</v>
      </c>
      <c r="R18" s="76">
        <f>VLOOKUP(B18,'[2]Report_PfEsiData (1)'!$H$2:$AD$608,23,0)</f>
        <v>12570.12</v>
      </c>
      <c r="S18" s="76"/>
      <c r="T18" s="76" t="str">
        <f>'WAGE SHEET'!AA18</f>
        <v>Bank Transfer</v>
      </c>
      <c r="U18" s="91"/>
      <c r="V18" s="91"/>
      <c r="Y18" s="47"/>
    </row>
    <row r="19" spans="1:25" ht="31.5" customHeight="1">
      <c r="A19" s="73">
        <f t="shared" si="9"/>
        <v>12</v>
      </c>
      <c r="B19" s="75">
        <f>'O T M.R'!B19</f>
        <v>72450</v>
      </c>
      <c r="C19" s="75" t="str">
        <f>'O T M.R'!C19</f>
        <v>RANJEET SINGH</v>
      </c>
      <c r="D19" s="75" t="str">
        <f>'O T M.R'!D19</f>
        <v>SECURITY GUARD</v>
      </c>
      <c r="E19" s="74">
        <f>'O T M.R'!AG19</f>
        <v>6</v>
      </c>
      <c r="F19" s="77">
        <f t="shared" si="1"/>
        <v>6</v>
      </c>
      <c r="G19" s="76">
        <v>9638</v>
      </c>
      <c r="H19" s="76">
        <v>4319</v>
      </c>
      <c r="I19" s="76">
        <v>1106</v>
      </c>
      <c r="J19" s="76">
        <v>500</v>
      </c>
      <c r="K19" s="76">
        <f t="shared" si="2"/>
        <v>15563</v>
      </c>
      <c r="L19" s="76">
        <f t="shared" si="3"/>
        <v>2224.1538461538462</v>
      </c>
      <c r="M19" s="74">
        <f t="shared" si="4"/>
        <v>997</v>
      </c>
      <c r="N19" s="74">
        <f t="shared" si="5"/>
        <v>255</v>
      </c>
      <c r="O19" s="74">
        <f t="shared" si="6"/>
        <v>115</v>
      </c>
      <c r="P19" s="76">
        <f t="shared" si="7"/>
        <v>3591.1538461538462</v>
      </c>
      <c r="Q19" s="76">
        <f t="shared" si="8"/>
        <v>3591.1538461538462</v>
      </c>
      <c r="R19" s="76">
        <f>VLOOKUP(B19,'[2]Report_PfEsiData (1)'!$H$2:$AD$608,23,0)</f>
        <v>2394.31</v>
      </c>
      <c r="S19" s="76"/>
      <c r="T19" s="76" t="str">
        <f>'WAGE SHEET'!AA19</f>
        <v>Bank Transfer</v>
      </c>
      <c r="U19" s="91"/>
      <c r="V19" s="91"/>
      <c r="Y19" s="47"/>
    </row>
    <row r="20" spans="1:25" ht="31.5" customHeight="1">
      <c r="A20" s="73">
        <f t="shared" si="9"/>
        <v>13</v>
      </c>
      <c r="B20" s="75">
        <f>'O T M.R'!B20</f>
        <v>48460</v>
      </c>
      <c r="C20" s="75" t="str">
        <f>'O T M.R'!C20</f>
        <v>PARSHU RAM</v>
      </c>
      <c r="D20" s="75" t="str">
        <f>'O T M.R'!D20</f>
        <v>SECURITY SUPERVISOR</v>
      </c>
      <c r="E20" s="74">
        <f>'O T M.R'!AG20</f>
        <v>9</v>
      </c>
      <c r="F20" s="77">
        <f t="shared" si="1"/>
        <v>9</v>
      </c>
      <c r="G20" s="76">
        <v>10616</v>
      </c>
      <c r="H20" s="76">
        <v>4808</v>
      </c>
      <c r="I20" s="76">
        <v>1269</v>
      </c>
      <c r="J20" s="76">
        <v>500</v>
      </c>
      <c r="K20" s="76">
        <f t="shared" si="2"/>
        <v>17193</v>
      </c>
      <c r="L20" s="76">
        <f t="shared" si="3"/>
        <v>3674.7692307692309</v>
      </c>
      <c r="M20" s="74">
        <f t="shared" si="4"/>
        <v>1664</v>
      </c>
      <c r="N20" s="74">
        <f t="shared" si="5"/>
        <v>439</v>
      </c>
      <c r="O20" s="74">
        <f t="shared" si="6"/>
        <v>173</v>
      </c>
      <c r="P20" s="76">
        <f t="shared" si="7"/>
        <v>5950.7692307692305</v>
      </c>
      <c r="Q20" s="76">
        <f t="shared" si="8"/>
        <v>5950.7692307692305</v>
      </c>
      <c r="R20" s="76">
        <f>VLOOKUP(B20,'[2]Report_PfEsiData (1)'!$H$2:$AD$608,23,0)</f>
        <v>0</v>
      </c>
      <c r="S20" s="76"/>
      <c r="T20" s="76" t="str">
        <f>'WAGE SHEET'!AA20</f>
        <v>Bank Transfer</v>
      </c>
      <c r="U20" s="91"/>
      <c r="V20" s="91"/>
      <c r="Y20" s="47"/>
    </row>
    <row r="21" spans="1:25" ht="31.5" customHeight="1">
      <c r="A21" s="73">
        <f t="shared" si="9"/>
        <v>14</v>
      </c>
      <c r="B21" s="75">
        <f>'O T M.R'!B21</f>
        <v>71634</v>
      </c>
      <c r="C21" s="75" t="str">
        <f>'O T M.R'!C21</f>
        <v>INDR PAL</v>
      </c>
      <c r="D21" s="75" t="str">
        <f>'O T M.R'!D21</f>
        <v>SECURITY GUARD</v>
      </c>
      <c r="E21" s="74">
        <f>'O T M.R'!AG21</f>
        <v>2</v>
      </c>
      <c r="F21" s="77">
        <f t="shared" si="1"/>
        <v>2</v>
      </c>
      <c r="G21" s="76">
        <v>9638</v>
      </c>
      <c r="H21" s="76">
        <v>4319</v>
      </c>
      <c r="I21" s="76">
        <v>1106</v>
      </c>
      <c r="J21" s="76">
        <v>500</v>
      </c>
      <c r="K21" s="76">
        <f t="shared" si="2"/>
        <v>15563</v>
      </c>
      <c r="L21" s="76">
        <f t="shared" si="3"/>
        <v>741.38461538461536</v>
      </c>
      <c r="M21" s="74">
        <f t="shared" si="4"/>
        <v>332</v>
      </c>
      <c r="N21" s="74">
        <f t="shared" si="5"/>
        <v>85</v>
      </c>
      <c r="O21" s="74">
        <f t="shared" si="6"/>
        <v>38</v>
      </c>
      <c r="P21" s="76">
        <f t="shared" si="7"/>
        <v>1196.3846153846152</v>
      </c>
      <c r="Q21" s="76">
        <f t="shared" si="8"/>
        <v>1196.3846153846152</v>
      </c>
      <c r="R21" s="76">
        <f>VLOOKUP(B21,'[2]Report_PfEsiData (1)'!$H$2:$AD$608,23,0)</f>
        <v>1331.55</v>
      </c>
      <c r="S21" s="76"/>
      <c r="T21" s="76" t="str">
        <f>'WAGE SHEET'!AA21</f>
        <v>Bank Transfer</v>
      </c>
      <c r="U21" s="91"/>
      <c r="V21" s="91"/>
      <c r="Y21" s="47"/>
    </row>
    <row r="22" spans="1:25" ht="31.5" customHeight="1">
      <c r="A22" s="73">
        <f t="shared" si="9"/>
        <v>15</v>
      </c>
      <c r="B22" s="75">
        <f>'O T M.R'!B22</f>
        <v>73121</v>
      </c>
      <c r="C22" s="75" t="str">
        <f>'O T M.R'!C22</f>
        <v>OMPAL</v>
      </c>
      <c r="D22" s="75" t="str">
        <f>'O T M.R'!D22</f>
        <v>SECURITY GUARD</v>
      </c>
      <c r="E22" s="74">
        <f>'O T M.R'!AG22</f>
        <v>14</v>
      </c>
      <c r="F22" s="77">
        <f t="shared" si="1"/>
        <v>14</v>
      </c>
      <c r="G22" s="76">
        <v>9638</v>
      </c>
      <c r="H22" s="76">
        <v>4319</v>
      </c>
      <c r="I22" s="76">
        <v>1106</v>
      </c>
      <c r="J22" s="76">
        <v>500</v>
      </c>
      <c r="K22" s="76">
        <f t="shared" si="2"/>
        <v>15563</v>
      </c>
      <c r="L22" s="76">
        <f t="shared" si="3"/>
        <v>5189.6923076923076</v>
      </c>
      <c r="M22" s="74">
        <f t="shared" si="4"/>
        <v>2326</v>
      </c>
      <c r="N22" s="74">
        <f t="shared" si="5"/>
        <v>596</v>
      </c>
      <c r="O22" s="74">
        <f t="shared" si="6"/>
        <v>269</v>
      </c>
      <c r="P22" s="76">
        <f t="shared" si="7"/>
        <v>8380.6923076923085</v>
      </c>
      <c r="Q22" s="76">
        <f t="shared" si="8"/>
        <v>8380.6923076923085</v>
      </c>
      <c r="R22" s="76">
        <f>VLOOKUP(B22,'[2]Report_PfEsiData (1)'!$H$2:$AD$608,23,0)</f>
        <v>12270.83</v>
      </c>
      <c r="S22" s="76"/>
      <c r="T22" s="76" t="str">
        <f>'WAGE SHEET'!AA22</f>
        <v>Bank Transfer</v>
      </c>
      <c r="U22" s="91"/>
      <c r="V22" s="91"/>
      <c r="Y22" s="47"/>
    </row>
    <row r="23" spans="1:25" ht="31.5" customHeight="1">
      <c r="A23" s="73">
        <f t="shared" si="9"/>
        <v>16</v>
      </c>
      <c r="B23" s="75">
        <f>'O T M.R'!B23</f>
        <v>59902</v>
      </c>
      <c r="C23" s="75" t="str">
        <f>'O T M.R'!C23</f>
        <v>TULA RAM</v>
      </c>
      <c r="D23" s="75" t="str">
        <f>'O T M.R'!D23</f>
        <v>SECURITY GUARD</v>
      </c>
      <c r="E23" s="74">
        <f>'O T M.R'!AG23</f>
        <v>2</v>
      </c>
      <c r="F23" s="77">
        <f t="shared" si="1"/>
        <v>2</v>
      </c>
      <c r="G23" s="76">
        <v>9638</v>
      </c>
      <c r="H23" s="76">
        <v>4319</v>
      </c>
      <c r="I23" s="76">
        <v>1106</v>
      </c>
      <c r="J23" s="76">
        <v>500</v>
      </c>
      <c r="K23" s="76">
        <f t="shared" si="2"/>
        <v>15563</v>
      </c>
      <c r="L23" s="76">
        <f t="shared" si="3"/>
        <v>741.38461538461536</v>
      </c>
      <c r="M23" s="74">
        <f t="shared" si="4"/>
        <v>332</v>
      </c>
      <c r="N23" s="74">
        <f t="shared" si="5"/>
        <v>85</v>
      </c>
      <c r="O23" s="74">
        <f t="shared" si="6"/>
        <v>38</v>
      </c>
      <c r="P23" s="76">
        <f t="shared" si="7"/>
        <v>1196.3846153846152</v>
      </c>
      <c r="Q23" s="76">
        <f t="shared" si="8"/>
        <v>1196.3846153846152</v>
      </c>
      <c r="R23" s="76">
        <f>VLOOKUP(B23,'[2]Report_PfEsiData (1)'!$H$2:$AD$608,23,0)</f>
        <v>2394.31</v>
      </c>
      <c r="S23" s="76"/>
      <c r="T23" s="76" t="str">
        <f>'WAGE SHEET'!AA23</f>
        <v>Bank Transfer</v>
      </c>
      <c r="U23" s="91"/>
      <c r="V23" s="91"/>
      <c r="Y23" s="47"/>
    </row>
    <row r="24" spans="1:25" ht="31.5" customHeight="1">
      <c r="A24" s="73">
        <f t="shared" si="9"/>
        <v>17</v>
      </c>
      <c r="B24" s="75" t="str">
        <f>'O T M.R'!B24</f>
        <v>DL02349</v>
      </c>
      <c r="C24" s="75" t="str">
        <f>'O T M.R'!C24</f>
        <v>NARENDER SINGH</v>
      </c>
      <c r="D24" s="75" t="str">
        <f>'O T M.R'!D24</f>
        <v>SECURITY GUARD</v>
      </c>
      <c r="E24" s="74">
        <f>'O T M.R'!AG24</f>
        <v>4</v>
      </c>
      <c r="F24" s="77">
        <f t="shared" si="1"/>
        <v>4</v>
      </c>
      <c r="G24" s="76">
        <v>9638</v>
      </c>
      <c r="H24" s="76">
        <v>4319</v>
      </c>
      <c r="I24" s="76">
        <v>1106</v>
      </c>
      <c r="J24" s="76">
        <v>500</v>
      </c>
      <c r="K24" s="76">
        <f t="shared" si="2"/>
        <v>15563</v>
      </c>
      <c r="L24" s="76">
        <f t="shared" si="3"/>
        <v>1482.7692307692307</v>
      </c>
      <c r="M24" s="74">
        <f t="shared" si="4"/>
        <v>664</v>
      </c>
      <c r="N24" s="74">
        <f t="shared" si="5"/>
        <v>170</v>
      </c>
      <c r="O24" s="74">
        <f t="shared" si="6"/>
        <v>77</v>
      </c>
      <c r="P24" s="76">
        <f t="shared" si="7"/>
        <v>2393.7692307692305</v>
      </c>
      <c r="Q24" s="76">
        <f t="shared" si="8"/>
        <v>2393.7692307692305</v>
      </c>
      <c r="R24" s="76">
        <f>VLOOKUP(B24,'[2]Report_PfEsiData (1)'!$H$2:$AD$608,23,0)</f>
        <v>2394.31</v>
      </c>
      <c r="S24" s="76"/>
      <c r="T24" s="76" t="str">
        <f>'WAGE SHEET'!AA24</f>
        <v>Bank Transfer</v>
      </c>
      <c r="U24" s="91"/>
      <c r="V24" s="91"/>
      <c r="Y24" s="47"/>
    </row>
    <row r="25" spans="1:25" ht="31.5" customHeight="1">
      <c r="A25" s="73">
        <f t="shared" si="9"/>
        <v>18</v>
      </c>
      <c r="B25" s="75" t="str">
        <f>'O T M.R'!B25</f>
        <v>DL02346</v>
      </c>
      <c r="C25" s="75" t="str">
        <f>'O T M.R'!C25</f>
        <v>GOPAL</v>
      </c>
      <c r="D25" s="75" t="str">
        <f>'O T M.R'!D25</f>
        <v>SECURITY GUARD</v>
      </c>
      <c r="E25" s="74">
        <f>'O T M.R'!AG25</f>
        <v>4</v>
      </c>
      <c r="F25" s="77">
        <f t="shared" si="1"/>
        <v>4</v>
      </c>
      <c r="G25" s="76">
        <v>9638</v>
      </c>
      <c r="H25" s="76">
        <v>4319</v>
      </c>
      <c r="I25" s="76">
        <v>1106</v>
      </c>
      <c r="J25" s="76">
        <v>500</v>
      </c>
      <c r="K25" s="76">
        <f t="shared" si="2"/>
        <v>15563</v>
      </c>
      <c r="L25" s="76">
        <f t="shared" si="3"/>
        <v>1482.7692307692307</v>
      </c>
      <c r="M25" s="74">
        <f t="shared" si="4"/>
        <v>664</v>
      </c>
      <c r="N25" s="74">
        <f t="shared" si="5"/>
        <v>170</v>
      </c>
      <c r="O25" s="74">
        <f t="shared" si="6"/>
        <v>77</v>
      </c>
      <c r="P25" s="76">
        <f t="shared" si="7"/>
        <v>2393.7692307692305</v>
      </c>
      <c r="Q25" s="76">
        <f t="shared" si="8"/>
        <v>2393.7692307692305</v>
      </c>
      <c r="R25" s="76">
        <f>VLOOKUP(B25,'[2]Report_PfEsiData (1)'!$H$2:$AD$608,23,0)</f>
        <v>13301.38</v>
      </c>
      <c r="S25" s="76"/>
      <c r="T25" s="76" t="str">
        <f>'WAGE SHEET'!AA25</f>
        <v>Bank Transfer</v>
      </c>
      <c r="U25" s="91"/>
      <c r="V25" s="91"/>
      <c r="Y25" s="47"/>
    </row>
    <row r="26" spans="1:25" ht="31.5" customHeight="1">
      <c r="A26" s="73">
        <f t="shared" si="9"/>
        <v>19</v>
      </c>
      <c r="B26" s="75">
        <f>'O T M.R'!B26</f>
        <v>44764</v>
      </c>
      <c r="C26" s="75" t="str">
        <f>'O T M.R'!C26</f>
        <v xml:space="preserve">ANTARYAMI PATHAK </v>
      </c>
      <c r="D26" s="75" t="str">
        <f>'O T M.R'!D26</f>
        <v>SECURITY GUARD</v>
      </c>
      <c r="E26" s="74">
        <f>'O T M.R'!AG26</f>
        <v>1</v>
      </c>
      <c r="F26" s="77">
        <f t="shared" si="1"/>
        <v>1</v>
      </c>
      <c r="G26" s="76">
        <v>9638</v>
      </c>
      <c r="H26" s="76">
        <v>4319</v>
      </c>
      <c r="I26" s="76">
        <v>1106</v>
      </c>
      <c r="J26" s="76">
        <v>500</v>
      </c>
      <c r="K26" s="76">
        <f t="shared" si="2"/>
        <v>15563</v>
      </c>
      <c r="L26" s="76">
        <f t="shared" si="3"/>
        <v>370.69230769230768</v>
      </c>
      <c r="M26" s="74">
        <f t="shared" si="4"/>
        <v>166</v>
      </c>
      <c r="N26" s="74">
        <f t="shared" si="5"/>
        <v>43</v>
      </c>
      <c r="O26" s="74">
        <f t="shared" si="6"/>
        <v>19</v>
      </c>
      <c r="P26" s="76">
        <f t="shared" si="7"/>
        <v>598.69230769230762</v>
      </c>
      <c r="Q26" s="76">
        <f t="shared" si="8"/>
        <v>598.69230769230762</v>
      </c>
      <c r="R26" s="76">
        <f>VLOOKUP(B26,'[2]Report_PfEsiData (1)'!$H$2:$AD$608,23,0)</f>
        <v>5985.77</v>
      </c>
      <c r="S26" s="76"/>
      <c r="T26" s="76" t="str">
        <f>'WAGE SHEET'!AA26</f>
        <v>Bank Transfer</v>
      </c>
      <c r="U26" s="91"/>
      <c r="V26" s="91"/>
      <c r="Y26" s="47"/>
    </row>
    <row r="27" spans="1:25" ht="31.5" customHeight="1">
      <c r="A27" s="73">
        <f t="shared" si="9"/>
        <v>20</v>
      </c>
      <c r="B27" s="75">
        <f>'O T M.R'!B27</f>
        <v>45964</v>
      </c>
      <c r="C27" s="75" t="str">
        <f>'O T M.R'!C27</f>
        <v xml:space="preserve">CHHAHIDAR RAHMAN </v>
      </c>
      <c r="D27" s="75" t="str">
        <f>'O T M.R'!D27</f>
        <v>SECURITY GUARD</v>
      </c>
      <c r="E27" s="74">
        <f>'O T M.R'!AG27</f>
        <v>14</v>
      </c>
      <c r="F27" s="77">
        <f t="shared" si="1"/>
        <v>14</v>
      </c>
      <c r="G27" s="76">
        <v>9638</v>
      </c>
      <c r="H27" s="76">
        <v>4319</v>
      </c>
      <c r="I27" s="76">
        <v>1106</v>
      </c>
      <c r="J27" s="76">
        <v>500</v>
      </c>
      <c r="K27" s="76">
        <f t="shared" si="2"/>
        <v>15563</v>
      </c>
      <c r="L27" s="76">
        <f t="shared" si="3"/>
        <v>5189.6923076923076</v>
      </c>
      <c r="M27" s="74">
        <f t="shared" si="4"/>
        <v>2326</v>
      </c>
      <c r="N27" s="74">
        <f t="shared" si="5"/>
        <v>596</v>
      </c>
      <c r="O27" s="74">
        <f t="shared" si="6"/>
        <v>269</v>
      </c>
      <c r="P27" s="76">
        <f t="shared" si="7"/>
        <v>8380.6923076923085</v>
      </c>
      <c r="Q27" s="76">
        <f t="shared" si="8"/>
        <v>8380.6923076923085</v>
      </c>
      <c r="R27" s="76">
        <f>VLOOKUP(B27,'[2]Report_PfEsiData (1)'!$H$2:$AD$608,23,0)</f>
        <v>11971.54</v>
      </c>
      <c r="S27" s="76"/>
      <c r="T27" s="76" t="str">
        <f>'WAGE SHEET'!AA27</f>
        <v>Bank Transfer</v>
      </c>
      <c r="U27" s="91"/>
      <c r="V27" s="91"/>
      <c r="Y27" s="47"/>
    </row>
    <row r="28" spans="1:25" ht="31.5" customHeight="1">
      <c r="A28" s="73">
        <f t="shared" si="9"/>
        <v>21</v>
      </c>
      <c r="B28" s="75">
        <f>'O T M.R'!B28</f>
        <v>49445</v>
      </c>
      <c r="C28" s="75" t="str">
        <f>'O T M.R'!C28</f>
        <v xml:space="preserve">PRAMOD KUMAR </v>
      </c>
      <c r="D28" s="75" t="str">
        <f>'O T M.R'!D28</f>
        <v>SECURITY GUARD</v>
      </c>
      <c r="E28" s="74">
        <f>'O T M.R'!AG28</f>
        <v>2</v>
      </c>
      <c r="F28" s="77">
        <f t="shared" si="1"/>
        <v>2</v>
      </c>
      <c r="G28" s="76">
        <v>9638</v>
      </c>
      <c r="H28" s="76">
        <v>4319</v>
      </c>
      <c r="I28" s="76">
        <v>1106</v>
      </c>
      <c r="J28" s="76">
        <v>500</v>
      </c>
      <c r="K28" s="76">
        <f t="shared" si="2"/>
        <v>15563</v>
      </c>
      <c r="L28" s="76">
        <f t="shared" si="3"/>
        <v>741.38461538461536</v>
      </c>
      <c r="M28" s="74">
        <f t="shared" si="4"/>
        <v>332</v>
      </c>
      <c r="N28" s="74">
        <f t="shared" si="5"/>
        <v>85</v>
      </c>
      <c r="O28" s="74">
        <f t="shared" si="6"/>
        <v>38</v>
      </c>
      <c r="P28" s="76">
        <f t="shared" si="7"/>
        <v>1196.3846153846152</v>
      </c>
      <c r="Q28" s="76">
        <f t="shared" si="8"/>
        <v>1196.3846153846152</v>
      </c>
      <c r="R28" s="76">
        <f>VLOOKUP(B28,'[2]Report_PfEsiData (1)'!$H$2:$AD$608,23,0)</f>
        <v>5387.19</v>
      </c>
      <c r="S28" s="76"/>
      <c r="T28" s="76" t="str">
        <f>'WAGE SHEET'!AA28</f>
        <v>Bank Transfer</v>
      </c>
      <c r="U28" s="91"/>
      <c r="V28" s="91"/>
      <c r="Y28" s="47"/>
    </row>
    <row r="29" spans="1:25" ht="31.5" customHeight="1">
      <c r="A29" s="73">
        <f t="shared" si="9"/>
        <v>22</v>
      </c>
      <c r="B29" s="75" t="e">
        <f>'O T M.R'!#REF!</f>
        <v>#REF!</v>
      </c>
      <c r="C29" s="75" t="e">
        <f>'O T M.R'!#REF!</f>
        <v>#REF!</v>
      </c>
      <c r="D29" s="75" t="e">
        <f>'O T M.R'!#REF!</f>
        <v>#REF!</v>
      </c>
      <c r="E29" s="74" t="e">
        <f>'O T M.R'!#REF!</f>
        <v>#REF!</v>
      </c>
      <c r="F29" s="77" t="e">
        <f t="shared" si="1"/>
        <v>#REF!</v>
      </c>
      <c r="G29" s="76">
        <v>10616</v>
      </c>
      <c r="H29" s="76">
        <v>4808</v>
      </c>
      <c r="I29" s="76">
        <v>1269</v>
      </c>
      <c r="J29" s="76">
        <v>500</v>
      </c>
      <c r="K29" s="76">
        <f t="shared" si="2"/>
        <v>17193</v>
      </c>
      <c r="L29" s="76" t="e">
        <f t="shared" si="3"/>
        <v>#REF!</v>
      </c>
      <c r="M29" s="74" t="e">
        <f t="shared" si="4"/>
        <v>#REF!</v>
      </c>
      <c r="N29" s="74" t="e">
        <f t="shared" si="5"/>
        <v>#REF!</v>
      </c>
      <c r="O29" s="74" t="e">
        <f t="shared" si="6"/>
        <v>#REF!</v>
      </c>
      <c r="P29" s="76" t="e">
        <f t="shared" si="7"/>
        <v>#REF!</v>
      </c>
      <c r="Q29" s="76" t="e">
        <f t="shared" si="8"/>
        <v>#REF!</v>
      </c>
      <c r="R29" s="76" t="e">
        <f>VLOOKUP(B29,'[2]Report_PfEsiData (1)'!$H$2:$AD$608,23,0)</f>
        <v>#REF!</v>
      </c>
      <c r="S29" s="76"/>
      <c r="T29" s="76" t="e">
        <f>'WAGE SHEET'!#REF!</f>
        <v>#REF!</v>
      </c>
      <c r="U29" s="91"/>
      <c r="V29" s="91"/>
      <c r="Y29" s="47"/>
    </row>
    <row r="30" spans="1:25" ht="31.5" customHeight="1">
      <c r="A30" s="73">
        <f t="shared" si="9"/>
        <v>23</v>
      </c>
      <c r="B30" s="75" t="e">
        <f>'O T M.R'!#REF!</f>
        <v>#REF!</v>
      </c>
      <c r="C30" s="75" t="e">
        <f>'O T M.R'!#REF!</f>
        <v>#REF!</v>
      </c>
      <c r="D30" s="75" t="e">
        <f>'O T M.R'!#REF!</f>
        <v>#REF!</v>
      </c>
      <c r="E30" s="74" t="e">
        <f>'O T M.R'!#REF!</f>
        <v>#REF!</v>
      </c>
      <c r="F30" s="77" t="e">
        <f t="shared" si="1"/>
        <v>#REF!</v>
      </c>
      <c r="G30" s="76">
        <v>9638</v>
      </c>
      <c r="H30" s="76">
        <v>4319</v>
      </c>
      <c r="I30" s="76">
        <v>1106</v>
      </c>
      <c r="J30" s="76">
        <v>500</v>
      </c>
      <c r="K30" s="76">
        <f t="shared" si="2"/>
        <v>15563</v>
      </c>
      <c r="L30" s="76" t="e">
        <f t="shared" si="3"/>
        <v>#REF!</v>
      </c>
      <c r="M30" s="74" t="e">
        <f t="shared" si="4"/>
        <v>#REF!</v>
      </c>
      <c r="N30" s="74" t="e">
        <f t="shared" si="5"/>
        <v>#REF!</v>
      </c>
      <c r="O30" s="74" t="e">
        <f t="shared" si="6"/>
        <v>#REF!</v>
      </c>
      <c r="P30" s="76" t="e">
        <f t="shared" si="7"/>
        <v>#REF!</v>
      </c>
      <c r="Q30" s="76" t="e">
        <f t="shared" si="8"/>
        <v>#REF!</v>
      </c>
      <c r="R30" s="76" t="e">
        <f>VLOOKUP(B30,'[2]Report_PfEsiData (1)'!$H$2:$AD$608,23,0)</f>
        <v>#REF!</v>
      </c>
      <c r="S30" s="76"/>
      <c r="T30" s="76" t="e">
        <f>'WAGE SHEET'!#REF!</f>
        <v>#REF!</v>
      </c>
      <c r="U30" s="91"/>
      <c r="V30" s="91"/>
      <c r="Y30" s="47"/>
    </row>
    <row r="31" spans="1:25" ht="31.5" customHeight="1">
      <c r="A31" s="73">
        <f t="shared" si="9"/>
        <v>24</v>
      </c>
      <c r="B31" s="75" t="e">
        <f>'O T M.R'!#REF!</f>
        <v>#REF!</v>
      </c>
      <c r="C31" s="75" t="e">
        <f>'O T M.R'!#REF!</f>
        <v>#REF!</v>
      </c>
      <c r="D31" s="75" t="e">
        <f>'O T M.R'!#REF!</f>
        <v>#REF!</v>
      </c>
      <c r="E31" s="74" t="e">
        <f>'O T M.R'!#REF!</f>
        <v>#REF!</v>
      </c>
      <c r="F31" s="77" t="e">
        <f t="shared" si="1"/>
        <v>#REF!</v>
      </c>
      <c r="G31" s="76">
        <v>9638</v>
      </c>
      <c r="H31" s="76">
        <v>4319</v>
      </c>
      <c r="I31" s="76">
        <v>1106</v>
      </c>
      <c r="J31" s="76">
        <v>500</v>
      </c>
      <c r="K31" s="76">
        <f t="shared" si="2"/>
        <v>15563</v>
      </c>
      <c r="L31" s="76" t="e">
        <f t="shared" si="3"/>
        <v>#REF!</v>
      </c>
      <c r="M31" s="74" t="e">
        <f t="shared" si="4"/>
        <v>#REF!</v>
      </c>
      <c r="N31" s="74" t="e">
        <f t="shared" si="5"/>
        <v>#REF!</v>
      </c>
      <c r="O31" s="74" t="e">
        <f t="shared" si="6"/>
        <v>#REF!</v>
      </c>
      <c r="P31" s="76" t="e">
        <f t="shared" si="7"/>
        <v>#REF!</v>
      </c>
      <c r="Q31" s="76" t="e">
        <f t="shared" si="8"/>
        <v>#REF!</v>
      </c>
      <c r="R31" s="76" t="e">
        <f>VLOOKUP(B31,'[2]Report_PfEsiData (1)'!$H$2:$AD$608,23,0)</f>
        <v>#REF!</v>
      </c>
      <c r="S31" s="76"/>
      <c r="T31" s="76" t="str">
        <f>'WAGE SHEET'!AA29</f>
        <v>Bank Transfer</v>
      </c>
      <c r="U31" s="91"/>
      <c r="V31" s="91"/>
      <c r="Y31" s="47"/>
    </row>
    <row r="32" spans="1:25" ht="31.5" customHeight="1">
      <c r="A32" s="73">
        <f t="shared" si="9"/>
        <v>25</v>
      </c>
      <c r="B32" s="75" t="e">
        <f>'O T M.R'!#REF!</f>
        <v>#REF!</v>
      </c>
      <c r="C32" s="75" t="e">
        <f>'O T M.R'!#REF!</f>
        <v>#REF!</v>
      </c>
      <c r="D32" s="75" t="e">
        <f>'O T M.R'!#REF!</f>
        <v>#REF!</v>
      </c>
      <c r="E32" s="74" t="e">
        <f>'O T M.R'!#REF!</f>
        <v>#REF!</v>
      </c>
      <c r="F32" s="77" t="e">
        <f t="shared" si="1"/>
        <v>#REF!</v>
      </c>
      <c r="G32" s="76">
        <v>9638</v>
      </c>
      <c r="H32" s="76">
        <v>4319</v>
      </c>
      <c r="I32" s="76">
        <v>1106</v>
      </c>
      <c r="J32" s="76">
        <v>500</v>
      </c>
      <c r="K32" s="76">
        <f t="shared" si="2"/>
        <v>15563</v>
      </c>
      <c r="L32" s="76" t="e">
        <f t="shared" si="3"/>
        <v>#REF!</v>
      </c>
      <c r="M32" s="74" t="e">
        <f t="shared" si="4"/>
        <v>#REF!</v>
      </c>
      <c r="N32" s="74" t="e">
        <f t="shared" si="5"/>
        <v>#REF!</v>
      </c>
      <c r="O32" s="74" t="e">
        <f t="shared" si="6"/>
        <v>#REF!</v>
      </c>
      <c r="P32" s="76" t="e">
        <f t="shared" si="7"/>
        <v>#REF!</v>
      </c>
      <c r="Q32" s="76" t="e">
        <f t="shared" si="8"/>
        <v>#REF!</v>
      </c>
      <c r="R32" s="76" t="e">
        <f>VLOOKUP(B32,'[2]Report_PfEsiData (1)'!$H$2:$AD$608,23,0)</f>
        <v>#REF!</v>
      </c>
      <c r="S32" s="76"/>
      <c r="T32" s="76" t="str">
        <f>'WAGE SHEET'!AA30</f>
        <v>Bank Transfer</v>
      </c>
      <c r="U32" s="91"/>
      <c r="V32" s="91"/>
      <c r="Y32" s="47"/>
    </row>
    <row r="33" spans="1:25" ht="31.5" customHeight="1">
      <c r="A33" s="73">
        <f t="shared" si="9"/>
        <v>26</v>
      </c>
      <c r="B33" s="75" t="str">
        <f>'O T M.R'!B29</f>
        <v>DL02449</v>
      </c>
      <c r="C33" s="75" t="str">
        <f>'O T M.R'!C29</f>
        <v xml:space="preserve">LOKMAN </v>
      </c>
      <c r="D33" s="75" t="str">
        <f>'O T M.R'!D29</f>
        <v>SECURITY GUARD</v>
      </c>
      <c r="E33" s="74">
        <f>'O T M.R'!AG29</f>
        <v>6.25</v>
      </c>
      <c r="F33" s="77">
        <f t="shared" si="1"/>
        <v>6.25</v>
      </c>
      <c r="G33" s="76">
        <v>9638</v>
      </c>
      <c r="H33" s="76">
        <v>4319</v>
      </c>
      <c r="I33" s="76">
        <v>1106</v>
      </c>
      <c r="J33" s="76">
        <v>500</v>
      </c>
      <c r="K33" s="76">
        <f t="shared" si="2"/>
        <v>15563</v>
      </c>
      <c r="L33" s="76">
        <f t="shared" si="3"/>
        <v>2316.8269230769229</v>
      </c>
      <c r="M33" s="74">
        <f t="shared" si="4"/>
        <v>1038</v>
      </c>
      <c r="N33" s="74">
        <f t="shared" si="5"/>
        <v>266</v>
      </c>
      <c r="O33" s="74">
        <f t="shared" si="6"/>
        <v>120</v>
      </c>
      <c r="P33" s="76">
        <f t="shared" si="7"/>
        <v>3740.8269230769229</v>
      </c>
      <c r="Q33" s="76">
        <f t="shared" si="8"/>
        <v>3740.8269230769229</v>
      </c>
      <c r="R33" s="76">
        <f>VLOOKUP(B33,'[2]Report_PfEsiData (1)'!$H$2:$AD$608,23,0)</f>
        <v>4638.97</v>
      </c>
      <c r="S33" s="76"/>
      <c r="T33" s="76" t="str">
        <f>'WAGE SHEET'!AA31</f>
        <v>Bank Transfer</v>
      </c>
      <c r="U33" s="91"/>
      <c r="V33" s="91"/>
      <c r="Y33" s="47"/>
    </row>
    <row r="34" spans="1:25" ht="30.75" customHeight="1">
      <c r="A34" s="73">
        <f t="shared" si="9"/>
        <v>27</v>
      </c>
      <c r="B34" s="75" t="str">
        <f>'O T M.R'!B30</f>
        <v>DL02469</v>
      </c>
      <c r="C34" s="75" t="str">
        <f>'O T M.R'!C30</f>
        <v xml:space="preserve">VIPIN KUMAR PANDEY </v>
      </c>
      <c r="D34" s="75" t="str">
        <f>'O T M.R'!D30</f>
        <v>SECURITY GUARD</v>
      </c>
      <c r="E34" s="74">
        <f>'O T M.R'!AG30</f>
        <v>1.25</v>
      </c>
      <c r="F34" s="77">
        <f t="shared" si="1"/>
        <v>1.25</v>
      </c>
      <c r="G34" s="76">
        <v>9638</v>
      </c>
      <c r="H34" s="76">
        <v>4319</v>
      </c>
      <c r="I34" s="76">
        <v>1106</v>
      </c>
      <c r="J34" s="76">
        <v>500</v>
      </c>
      <c r="K34" s="76">
        <f t="shared" si="2"/>
        <v>15563</v>
      </c>
      <c r="L34" s="76">
        <f t="shared" si="3"/>
        <v>463.36538461538458</v>
      </c>
      <c r="M34" s="74">
        <f t="shared" si="4"/>
        <v>208</v>
      </c>
      <c r="N34" s="74">
        <f t="shared" si="5"/>
        <v>53</v>
      </c>
      <c r="O34" s="74">
        <f t="shared" si="6"/>
        <v>24</v>
      </c>
      <c r="P34" s="76">
        <f t="shared" si="7"/>
        <v>748.36538461538453</v>
      </c>
      <c r="Q34" s="76">
        <f t="shared" si="8"/>
        <v>748.36538461538453</v>
      </c>
      <c r="R34" s="76">
        <f>VLOOKUP(B34,'[2]Report_PfEsiData (1)'!$H$2:$AD$608,23,0)</f>
        <v>1197.1500000000001</v>
      </c>
      <c r="S34" s="76"/>
      <c r="T34" s="76" t="str">
        <f>'WAGE SHEET'!AA32</f>
        <v>Bank Transfer</v>
      </c>
    </row>
    <row r="35" spans="1:25" ht="30.75" customHeight="1">
      <c r="A35" s="73">
        <f t="shared" si="9"/>
        <v>28</v>
      </c>
      <c r="B35" s="75">
        <f>'O T M.R'!B31</f>
        <v>46410</v>
      </c>
      <c r="C35" s="75" t="str">
        <f>'O T M.R'!C31</f>
        <v>JAI PRAKASH</v>
      </c>
      <c r="D35" s="75" t="str">
        <f>'O T M.R'!D31</f>
        <v>SECURITY GUARD</v>
      </c>
      <c r="E35" s="74">
        <f>'O T M.R'!AG31</f>
        <v>2</v>
      </c>
      <c r="F35" s="77">
        <f t="shared" si="1"/>
        <v>2</v>
      </c>
      <c r="G35" s="76">
        <v>9638</v>
      </c>
      <c r="H35" s="76">
        <v>4319</v>
      </c>
      <c r="I35" s="76">
        <v>1106</v>
      </c>
      <c r="J35" s="76">
        <v>500</v>
      </c>
      <c r="K35" s="76">
        <f t="shared" si="2"/>
        <v>15563</v>
      </c>
      <c r="L35" s="76">
        <f t="shared" si="3"/>
        <v>741.38461538461536</v>
      </c>
      <c r="M35" s="74">
        <f t="shared" si="4"/>
        <v>332</v>
      </c>
      <c r="N35" s="74">
        <f t="shared" si="5"/>
        <v>85</v>
      </c>
      <c r="O35" s="74">
        <f t="shared" si="6"/>
        <v>38</v>
      </c>
      <c r="P35" s="76">
        <f t="shared" si="7"/>
        <v>1196.3846153846152</v>
      </c>
      <c r="Q35" s="76">
        <f t="shared" si="8"/>
        <v>1196.3846153846152</v>
      </c>
      <c r="R35" s="76">
        <f>VLOOKUP(B35,'[2]Report_PfEsiData (1)'!$H$2:$AD$608,23,0)</f>
        <v>897.87</v>
      </c>
      <c r="S35" s="76"/>
      <c r="T35" s="76" t="str">
        <f>'WAGE SHEET'!AA33</f>
        <v>Bank Transfer</v>
      </c>
    </row>
    <row r="36" spans="1:25" ht="30.75" customHeight="1">
      <c r="A36" s="73">
        <f t="shared" si="9"/>
        <v>29</v>
      </c>
      <c r="B36" s="75" t="str">
        <f>'O T M.R'!B32</f>
        <v>DL02588</v>
      </c>
      <c r="C36" s="75" t="str">
        <f>'O T M.R'!C32</f>
        <v xml:space="preserve">RAM AWATAR SINGH </v>
      </c>
      <c r="D36" s="75" t="str">
        <f>'O T M.R'!D32</f>
        <v>SECURITY SUPERVISOR</v>
      </c>
      <c r="E36" s="74">
        <f>'O T M.R'!AG32</f>
        <v>3.5</v>
      </c>
      <c r="F36" s="77">
        <f t="shared" si="1"/>
        <v>3.5</v>
      </c>
      <c r="G36" s="76">
        <v>10616</v>
      </c>
      <c r="H36" s="76">
        <v>4808</v>
      </c>
      <c r="I36" s="76">
        <v>1269</v>
      </c>
      <c r="J36" s="76">
        <v>500</v>
      </c>
      <c r="K36" s="76">
        <f t="shared" si="2"/>
        <v>17193</v>
      </c>
      <c r="L36" s="76">
        <f t="shared" si="3"/>
        <v>1429.0769230769231</v>
      </c>
      <c r="M36" s="74">
        <f t="shared" si="4"/>
        <v>647</v>
      </c>
      <c r="N36" s="74">
        <f t="shared" si="5"/>
        <v>171</v>
      </c>
      <c r="O36" s="74">
        <f t="shared" si="6"/>
        <v>67</v>
      </c>
      <c r="P36" s="76">
        <f t="shared" si="7"/>
        <v>2314.0769230769229</v>
      </c>
      <c r="Q36" s="76">
        <f t="shared" si="8"/>
        <v>2314.0769230769229</v>
      </c>
      <c r="R36" s="76">
        <f>VLOOKUP(B36,'[2]Report_PfEsiData (1)'!$H$2:$AD$608,23,0)</f>
        <v>5951.42</v>
      </c>
      <c r="S36" s="76"/>
      <c r="T36" s="76" t="str">
        <f>'WAGE SHEET'!AA34</f>
        <v>Bank Transfer</v>
      </c>
    </row>
    <row r="37" spans="1:25">
      <c r="D37" s="51" t="s">
        <v>68</v>
      </c>
      <c r="E37" s="48" t="e">
        <f>SUM(E8:E36)</f>
        <v>#REF!</v>
      </c>
      <c r="F37" s="48" t="e">
        <f t="shared" ref="F37:Q37" si="10">SUM(F8:F36)</f>
        <v>#REF!</v>
      </c>
      <c r="G37" s="48">
        <f t="shared" si="10"/>
        <v>283414</v>
      </c>
      <c r="H37" s="48">
        <f t="shared" si="10"/>
        <v>127207</v>
      </c>
      <c r="I37" s="48">
        <f t="shared" si="10"/>
        <v>32726</v>
      </c>
      <c r="J37" s="48">
        <f t="shared" si="10"/>
        <v>14500</v>
      </c>
      <c r="K37" s="48">
        <f t="shared" si="10"/>
        <v>457847</v>
      </c>
      <c r="L37" s="48" t="e">
        <f t="shared" si="10"/>
        <v>#REF!</v>
      </c>
      <c r="M37" s="48" t="e">
        <f t="shared" si="10"/>
        <v>#REF!</v>
      </c>
      <c r="N37" s="48" t="e">
        <f t="shared" si="10"/>
        <v>#REF!</v>
      </c>
      <c r="O37" s="48" t="e">
        <f t="shared" si="10"/>
        <v>#REF!</v>
      </c>
      <c r="P37" s="48" t="e">
        <f t="shared" si="10"/>
        <v>#REF!</v>
      </c>
      <c r="Q37" s="48" t="e">
        <f t="shared" si="10"/>
        <v>#REF!</v>
      </c>
      <c r="T37" s="48"/>
    </row>
  </sheetData>
  <mergeCells count="12">
    <mergeCell ref="F6:F7"/>
    <mergeCell ref="A6:A7"/>
    <mergeCell ref="B6:B7"/>
    <mergeCell ref="C6:C7"/>
    <mergeCell ref="D6:D7"/>
    <mergeCell ref="E6:E7"/>
    <mergeCell ref="Q6:Q7"/>
    <mergeCell ref="T6:T7"/>
    <mergeCell ref="U6:U7"/>
    <mergeCell ref="V6:V7"/>
    <mergeCell ref="G6:K6"/>
    <mergeCell ref="L6:P6"/>
  </mergeCells>
  <printOptions horizontalCentered="1"/>
  <pageMargins left="0.15748031496062992" right="0.19685039370078741" top="0.39370078740157483" bottom="0.59055118110236227" header="0.19685039370078741" footer="0.15748031496062992"/>
  <pageSetup paperSize="9" scale="68" firstPageNumber="0" orientation="landscape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K39"/>
  <sheetViews>
    <sheetView zoomScale="85" zoomScaleNormal="85" workbookViewId="0">
      <selection activeCell="F6" sqref="F6"/>
    </sheetView>
  </sheetViews>
  <sheetFormatPr defaultColWidth="9" defaultRowHeight="15"/>
  <cols>
    <col min="1" max="1" width="6" customWidth="1"/>
    <col min="2" max="2" width="11.7109375" style="1" customWidth="1"/>
    <col min="3" max="3" width="23" customWidth="1"/>
    <col min="4" max="4" width="11.28515625" style="24" customWidth="1"/>
    <col min="5" max="5" width="32.5703125" style="25" customWidth="1"/>
    <col min="6" max="6" width="7.85546875" customWidth="1"/>
    <col min="7" max="7" width="9.85546875" customWidth="1"/>
    <col min="8" max="8" width="11.5703125" customWidth="1"/>
    <col min="9" max="9" width="11.7109375" customWidth="1"/>
    <col min="10" max="10" width="9.42578125" customWidth="1"/>
    <col min="11" max="11" width="22.42578125" hidden="1" customWidth="1"/>
  </cols>
  <sheetData>
    <row r="2" spans="1:10" ht="15.75">
      <c r="B2" s="26"/>
      <c r="C2" s="27" t="s">
        <v>72</v>
      </c>
      <c r="D2" s="28"/>
      <c r="E2" s="29"/>
      <c r="F2" s="30"/>
      <c r="G2" s="30"/>
      <c r="H2" s="30"/>
      <c r="I2" s="30"/>
      <c r="J2" s="44" t="s">
        <v>73</v>
      </c>
    </row>
    <row r="3" spans="1:10">
      <c r="B3" s="26"/>
      <c r="C3" s="30" t="s">
        <v>74</v>
      </c>
      <c r="D3" s="28"/>
      <c r="E3" s="29"/>
      <c r="F3" s="30"/>
      <c r="G3" s="30"/>
      <c r="H3" s="30"/>
      <c r="I3" s="30"/>
      <c r="J3" s="45">
        <v>43557</v>
      </c>
    </row>
    <row r="4" spans="1:10">
      <c r="B4" s="26"/>
      <c r="C4" s="30" t="s">
        <v>75</v>
      </c>
      <c r="D4" s="28"/>
      <c r="E4" s="29"/>
      <c r="F4" s="30"/>
      <c r="G4" s="30"/>
      <c r="H4" s="30"/>
      <c r="I4" s="30"/>
      <c r="J4" s="44" t="s">
        <v>76</v>
      </c>
    </row>
    <row r="5" spans="1:10">
      <c r="A5" s="30"/>
      <c r="B5" s="26"/>
      <c r="C5" s="30"/>
      <c r="D5" s="28"/>
      <c r="E5" s="29"/>
      <c r="F5" s="30"/>
      <c r="G5" s="31" t="s">
        <v>77</v>
      </c>
      <c r="H5" s="30"/>
      <c r="I5" s="30"/>
      <c r="J5" s="44" t="s">
        <v>78</v>
      </c>
    </row>
    <row r="6" spans="1:10" s="23" customFormat="1">
      <c r="A6" s="32" t="s">
        <v>79</v>
      </c>
      <c r="B6" s="33" t="s">
        <v>80</v>
      </c>
      <c r="C6" s="34" t="s">
        <v>81</v>
      </c>
      <c r="D6" s="35" t="s">
        <v>82</v>
      </c>
      <c r="E6" s="32" t="s">
        <v>83</v>
      </c>
      <c r="F6" s="32" t="s">
        <v>84</v>
      </c>
      <c r="G6" s="32" t="s">
        <v>85</v>
      </c>
      <c r="H6" s="32" t="s">
        <v>86</v>
      </c>
      <c r="I6" s="32" t="s">
        <v>87</v>
      </c>
      <c r="J6" s="32" t="s">
        <v>68</v>
      </c>
    </row>
    <row r="7" spans="1:10" ht="27" customHeight="1">
      <c r="A7" s="36">
        <v>1</v>
      </c>
      <c r="B7" s="37">
        <v>36628</v>
      </c>
      <c r="C7" s="38" t="s">
        <v>88</v>
      </c>
      <c r="D7" s="39">
        <v>2006400178</v>
      </c>
      <c r="E7" s="40" t="s">
        <v>3</v>
      </c>
      <c r="F7" s="41">
        <f>'WAGE SHEET'!I8</f>
        <v>26</v>
      </c>
      <c r="G7" s="39">
        <f>'WAGE SHEET'!T8</f>
        <v>15254</v>
      </c>
      <c r="H7" s="42">
        <f t="shared" ref="H7:H8" si="0">ROUNDUP(G7*1.75%,0)</f>
        <v>267</v>
      </c>
      <c r="I7" s="42">
        <f>ROUND(G7*4.75%,0)</f>
        <v>725</v>
      </c>
      <c r="J7" s="42">
        <f>H7+I7</f>
        <v>992</v>
      </c>
    </row>
    <row r="8" spans="1:10" ht="27" customHeight="1">
      <c r="A8" s="36">
        <f>A7+1</f>
        <v>2</v>
      </c>
      <c r="B8" s="37">
        <v>45964</v>
      </c>
      <c r="C8" s="38" t="s">
        <v>22</v>
      </c>
      <c r="D8" s="39">
        <v>2013772598</v>
      </c>
      <c r="E8" s="40" t="s">
        <v>3</v>
      </c>
      <c r="F8" s="41" t="e">
        <f>'WAGE SHEET'!#REF!</f>
        <v>#REF!</v>
      </c>
      <c r="G8" s="39" t="e">
        <f>'WAGE SHEET'!#REF!</f>
        <v>#REF!</v>
      </c>
      <c r="H8" s="42" t="e">
        <f t="shared" si="0"/>
        <v>#REF!</v>
      </c>
      <c r="I8" s="42" t="e">
        <f t="shared" ref="I8" si="1">ROUND(G8*4.75%,0)</f>
        <v>#REF!</v>
      </c>
      <c r="J8" s="42" t="e">
        <f t="shared" ref="J8" si="2">H8+I8</f>
        <v>#REF!</v>
      </c>
    </row>
    <row r="9" spans="1:10" ht="27" customHeight="1">
      <c r="A9" s="36">
        <f t="shared" ref="A9:A38" si="3">A8+1</f>
        <v>3</v>
      </c>
      <c r="B9" s="37">
        <v>72501</v>
      </c>
      <c r="C9" s="38" t="s">
        <v>89</v>
      </c>
      <c r="D9" s="39">
        <v>2017488349</v>
      </c>
      <c r="E9" s="40" t="s">
        <v>3</v>
      </c>
      <c r="F9" s="41" t="e">
        <f>'WAGE SHEET'!#REF!</f>
        <v>#REF!</v>
      </c>
      <c r="G9" s="39" t="e">
        <f>'WAGE SHEET'!#REF!</f>
        <v>#REF!</v>
      </c>
      <c r="H9" s="42" t="e">
        <f t="shared" ref="H9:H38" si="4">ROUNDUP(G9*1.75%,0)</f>
        <v>#REF!</v>
      </c>
      <c r="I9" s="42" t="e">
        <f t="shared" ref="I9:I38" si="5">ROUND(G9*4.75%,0)</f>
        <v>#REF!</v>
      </c>
      <c r="J9" s="42" t="e">
        <f t="shared" ref="J9:J38" si="6">H9+I9</f>
        <v>#REF!</v>
      </c>
    </row>
    <row r="10" spans="1:10" ht="27" customHeight="1">
      <c r="A10" s="36">
        <f t="shared" si="3"/>
        <v>4</v>
      </c>
      <c r="B10" s="37">
        <v>47288</v>
      </c>
      <c r="C10" s="38" t="s">
        <v>33</v>
      </c>
      <c r="D10" s="39">
        <v>2014285282</v>
      </c>
      <c r="E10" s="40" t="s">
        <v>3</v>
      </c>
      <c r="F10" s="41" t="e">
        <f>'WAGE SHEET'!#REF!</f>
        <v>#REF!</v>
      </c>
      <c r="G10" s="39" t="e">
        <f>'WAGE SHEET'!#REF!</f>
        <v>#REF!</v>
      </c>
      <c r="H10" s="42" t="e">
        <f t="shared" si="4"/>
        <v>#REF!</v>
      </c>
      <c r="I10" s="42" t="e">
        <f t="shared" si="5"/>
        <v>#REF!</v>
      </c>
      <c r="J10" s="42" t="e">
        <f t="shared" si="6"/>
        <v>#REF!</v>
      </c>
    </row>
    <row r="11" spans="1:10" ht="27" customHeight="1">
      <c r="A11" s="36">
        <f t="shared" si="3"/>
        <v>5</v>
      </c>
      <c r="B11" s="37">
        <v>48092</v>
      </c>
      <c r="C11" s="38" t="s">
        <v>90</v>
      </c>
      <c r="D11" s="39">
        <v>2013826782</v>
      </c>
      <c r="E11" s="40" t="s">
        <v>3</v>
      </c>
      <c r="F11" s="41">
        <f>'WAGE SHEET'!I9</f>
        <v>28</v>
      </c>
      <c r="G11" s="39">
        <f>'WAGE SHEET'!T9</f>
        <v>24008</v>
      </c>
      <c r="H11" s="42">
        <f t="shared" si="4"/>
        <v>421</v>
      </c>
      <c r="I11" s="42">
        <f t="shared" si="5"/>
        <v>1140</v>
      </c>
      <c r="J11" s="42">
        <f t="shared" si="6"/>
        <v>1561</v>
      </c>
    </row>
    <row r="12" spans="1:10" ht="27" customHeight="1">
      <c r="A12" s="36">
        <f t="shared" si="3"/>
        <v>6</v>
      </c>
      <c r="B12" s="37">
        <v>48183</v>
      </c>
      <c r="C12" s="38" t="s">
        <v>23</v>
      </c>
      <c r="D12" s="39">
        <v>2014757210</v>
      </c>
      <c r="E12" s="40" t="s">
        <v>3</v>
      </c>
      <c r="F12" s="41">
        <f>'WAGE SHEET'!I10</f>
        <v>28</v>
      </c>
      <c r="G12" s="39">
        <f>'WAGE SHEET'!T10</f>
        <v>23035</v>
      </c>
      <c r="H12" s="42">
        <f t="shared" si="4"/>
        <v>404</v>
      </c>
      <c r="I12" s="42">
        <f t="shared" si="5"/>
        <v>1094</v>
      </c>
      <c r="J12" s="42">
        <f t="shared" si="6"/>
        <v>1498</v>
      </c>
    </row>
    <row r="13" spans="1:10" ht="27" customHeight="1">
      <c r="A13" s="36">
        <f t="shared" si="3"/>
        <v>7</v>
      </c>
      <c r="B13" s="37">
        <v>48337</v>
      </c>
      <c r="C13" s="38" t="s">
        <v>24</v>
      </c>
      <c r="D13" s="39">
        <v>2014794071</v>
      </c>
      <c r="E13" s="40" t="s">
        <v>3</v>
      </c>
      <c r="F13" s="41">
        <f>'WAGE SHEET'!I11</f>
        <v>26</v>
      </c>
      <c r="G13" s="39">
        <f>'WAGE SHEET'!T11</f>
        <v>15254</v>
      </c>
      <c r="H13" s="42">
        <f t="shared" si="4"/>
        <v>267</v>
      </c>
      <c r="I13" s="42">
        <f t="shared" si="5"/>
        <v>725</v>
      </c>
      <c r="J13" s="42">
        <f t="shared" si="6"/>
        <v>992</v>
      </c>
    </row>
    <row r="14" spans="1:10" ht="27" customHeight="1">
      <c r="A14" s="36">
        <f t="shared" si="3"/>
        <v>8</v>
      </c>
      <c r="B14" s="37">
        <v>48564</v>
      </c>
      <c r="C14" s="38" t="s">
        <v>91</v>
      </c>
      <c r="D14" s="39">
        <v>2013153096</v>
      </c>
      <c r="E14" s="40" t="s">
        <v>3</v>
      </c>
      <c r="F14" s="41" t="e">
        <f>'WAGE SHEET'!#REF!</f>
        <v>#REF!</v>
      </c>
      <c r="G14" s="39" t="e">
        <f>'WAGE SHEET'!#REF!</f>
        <v>#REF!</v>
      </c>
      <c r="H14" s="42" t="e">
        <f t="shared" si="4"/>
        <v>#REF!</v>
      </c>
      <c r="I14" s="42" t="e">
        <f t="shared" si="5"/>
        <v>#REF!</v>
      </c>
      <c r="J14" s="42" t="e">
        <f t="shared" si="6"/>
        <v>#REF!</v>
      </c>
    </row>
    <row r="15" spans="1:10" ht="27" customHeight="1">
      <c r="A15" s="36">
        <f t="shared" si="3"/>
        <v>9</v>
      </c>
      <c r="B15" s="37">
        <v>48821</v>
      </c>
      <c r="C15" s="38" t="s">
        <v>92</v>
      </c>
      <c r="D15" s="39">
        <v>2005217778</v>
      </c>
      <c r="E15" s="40" t="s">
        <v>3</v>
      </c>
      <c r="F15" s="41">
        <f>'WAGE SHEET'!I12</f>
        <v>28</v>
      </c>
      <c r="G15" s="39">
        <f>'WAGE SHEET'!T12</f>
        <v>18496</v>
      </c>
      <c r="H15" s="42">
        <f t="shared" si="4"/>
        <v>324</v>
      </c>
      <c r="I15" s="42">
        <f t="shared" si="5"/>
        <v>879</v>
      </c>
      <c r="J15" s="42">
        <f t="shared" si="6"/>
        <v>1203</v>
      </c>
    </row>
    <row r="16" spans="1:10" ht="27" customHeight="1">
      <c r="A16" s="36">
        <f t="shared" si="3"/>
        <v>10</v>
      </c>
      <c r="B16" s="37">
        <v>49256</v>
      </c>
      <c r="C16" s="38" t="s">
        <v>93</v>
      </c>
      <c r="D16" s="39">
        <v>2015206694</v>
      </c>
      <c r="E16" s="40" t="s">
        <v>3</v>
      </c>
      <c r="F16" s="41" t="e">
        <f>'WAGE SHEET'!#REF!</f>
        <v>#REF!</v>
      </c>
      <c r="G16" s="39" t="e">
        <f>'WAGE SHEET'!#REF!</f>
        <v>#REF!</v>
      </c>
      <c r="H16" s="42" t="e">
        <f t="shared" si="4"/>
        <v>#REF!</v>
      </c>
      <c r="I16" s="42" t="e">
        <f t="shared" si="5"/>
        <v>#REF!</v>
      </c>
      <c r="J16" s="42" t="e">
        <f t="shared" si="6"/>
        <v>#REF!</v>
      </c>
    </row>
    <row r="17" spans="1:10" ht="27" customHeight="1">
      <c r="A17" s="36">
        <f t="shared" si="3"/>
        <v>11</v>
      </c>
      <c r="B17" s="37">
        <v>49348</v>
      </c>
      <c r="C17" s="38" t="s">
        <v>27</v>
      </c>
      <c r="D17" s="39">
        <v>2014692219</v>
      </c>
      <c r="E17" s="40" t="s">
        <v>3</v>
      </c>
      <c r="F17" s="41" t="e">
        <f>'WAGE SHEET'!#REF!</f>
        <v>#REF!</v>
      </c>
      <c r="G17" s="39" t="e">
        <f>'WAGE SHEET'!#REF!</f>
        <v>#REF!</v>
      </c>
      <c r="H17" s="42" t="e">
        <f t="shared" si="4"/>
        <v>#REF!</v>
      </c>
      <c r="I17" s="42" t="e">
        <f t="shared" si="5"/>
        <v>#REF!</v>
      </c>
      <c r="J17" s="42" t="e">
        <f t="shared" si="6"/>
        <v>#REF!</v>
      </c>
    </row>
    <row r="18" spans="1:10" ht="27" customHeight="1">
      <c r="A18" s="36">
        <f t="shared" si="3"/>
        <v>12</v>
      </c>
      <c r="B18" s="37">
        <v>49631</v>
      </c>
      <c r="C18" s="38" t="s">
        <v>94</v>
      </c>
      <c r="D18" s="39">
        <v>2015437414</v>
      </c>
      <c r="E18" s="40" t="s">
        <v>3</v>
      </c>
      <c r="F18" s="41">
        <f>'WAGE SHEET'!I13</f>
        <v>28</v>
      </c>
      <c r="G18" s="39">
        <f>'WAGE SHEET'!T13</f>
        <v>19145</v>
      </c>
      <c r="H18" s="42">
        <f t="shared" si="4"/>
        <v>336</v>
      </c>
      <c r="I18" s="42">
        <f t="shared" si="5"/>
        <v>909</v>
      </c>
      <c r="J18" s="42">
        <f t="shared" si="6"/>
        <v>1245</v>
      </c>
    </row>
    <row r="19" spans="1:10" ht="27" customHeight="1">
      <c r="A19" s="36">
        <f t="shared" si="3"/>
        <v>13</v>
      </c>
      <c r="B19" s="37">
        <v>55316</v>
      </c>
      <c r="C19" s="38" t="s">
        <v>28</v>
      </c>
      <c r="D19" s="39">
        <v>2011833726</v>
      </c>
      <c r="E19" s="40" t="s">
        <v>3</v>
      </c>
      <c r="F19" s="41" t="e">
        <f>'WAGE SHEET'!#REF!</f>
        <v>#REF!</v>
      </c>
      <c r="G19" s="39" t="e">
        <f>'WAGE SHEET'!#REF!</f>
        <v>#REF!</v>
      </c>
      <c r="H19" s="42" t="e">
        <f t="shared" si="4"/>
        <v>#REF!</v>
      </c>
      <c r="I19" s="42" t="e">
        <f t="shared" si="5"/>
        <v>#REF!</v>
      </c>
      <c r="J19" s="42" t="e">
        <f t="shared" si="6"/>
        <v>#REF!</v>
      </c>
    </row>
    <row r="20" spans="1:10" ht="27" customHeight="1">
      <c r="A20" s="36">
        <f t="shared" si="3"/>
        <v>14</v>
      </c>
      <c r="B20" s="37">
        <v>56600</v>
      </c>
      <c r="C20" s="38" t="s">
        <v>95</v>
      </c>
      <c r="D20" s="39">
        <v>2016174261</v>
      </c>
      <c r="E20" s="40" t="s">
        <v>3</v>
      </c>
      <c r="F20" s="41" t="e">
        <f>'WAGE SHEET'!#REF!</f>
        <v>#REF!</v>
      </c>
      <c r="G20" s="39" t="e">
        <f>'WAGE SHEET'!#REF!</f>
        <v>#REF!</v>
      </c>
      <c r="H20" s="42" t="e">
        <f t="shared" si="4"/>
        <v>#REF!</v>
      </c>
      <c r="I20" s="42" t="e">
        <f t="shared" si="5"/>
        <v>#REF!</v>
      </c>
      <c r="J20" s="42" t="e">
        <f t="shared" si="6"/>
        <v>#REF!</v>
      </c>
    </row>
    <row r="21" spans="1:10" ht="27" customHeight="1">
      <c r="A21" s="36">
        <f t="shared" si="3"/>
        <v>15</v>
      </c>
      <c r="B21" s="37">
        <v>57282</v>
      </c>
      <c r="C21" s="38" t="s">
        <v>96</v>
      </c>
      <c r="D21" s="39">
        <v>2016270132</v>
      </c>
      <c r="E21" s="40" t="s">
        <v>3</v>
      </c>
      <c r="F21" s="41" t="e">
        <f>'WAGE SHEET'!#REF!</f>
        <v>#REF!</v>
      </c>
      <c r="G21" s="39" t="e">
        <f>'WAGE SHEET'!#REF!</f>
        <v>#REF!</v>
      </c>
      <c r="H21" s="42" t="e">
        <f t="shared" si="4"/>
        <v>#REF!</v>
      </c>
      <c r="I21" s="42" t="e">
        <f t="shared" si="5"/>
        <v>#REF!</v>
      </c>
      <c r="J21" s="42" t="e">
        <f t="shared" si="6"/>
        <v>#REF!</v>
      </c>
    </row>
    <row r="22" spans="1:10" ht="27" customHeight="1">
      <c r="A22" s="36">
        <f t="shared" si="3"/>
        <v>16</v>
      </c>
      <c r="B22" s="37">
        <v>57440</v>
      </c>
      <c r="C22" s="38" t="s">
        <v>97</v>
      </c>
      <c r="D22" s="39">
        <v>2015107833</v>
      </c>
      <c r="E22" s="40" t="s">
        <v>3</v>
      </c>
      <c r="F22" s="41" t="e">
        <f>'WAGE SHEET'!#REF!</f>
        <v>#REF!</v>
      </c>
      <c r="G22" s="39" t="e">
        <f>'WAGE SHEET'!#REF!</f>
        <v>#REF!</v>
      </c>
      <c r="H22" s="42" t="e">
        <f t="shared" si="4"/>
        <v>#REF!</v>
      </c>
      <c r="I22" s="42" t="e">
        <f t="shared" si="5"/>
        <v>#REF!</v>
      </c>
      <c r="J22" s="42" t="e">
        <f t="shared" si="6"/>
        <v>#REF!</v>
      </c>
    </row>
    <row r="23" spans="1:10" ht="27" customHeight="1">
      <c r="A23" s="36">
        <f t="shared" si="3"/>
        <v>17</v>
      </c>
      <c r="B23" s="37">
        <v>57476</v>
      </c>
      <c r="C23" s="38" t="s">
        <v>29</v>
      </c>
      <c r="D23" s="39">
        <v>2017026875</v>
      </c>
      <c r="E23" s="40" t="s">
        <v>3</v>
      </c>
      <c r="F23" s="41" t="e">
        <f>'WAGE SHEET'!#REF!</f>
        <v>#REF!</v>
      </c>
      <c r="G23" s="39" t="e">
        <f>'WAGE SHEET'!#REF!</f>
        <v>#REF!</v>
      </c>
      <c r="H23" s="42" t="e">
        <f t="shared" si="4"/>
        <v>#REF!</v>
      </c>
      <c r="I23" s="42" t="e">
        <f t="shared" si="5"/>
        <v>#REF!</v>
      </c>
      <c r="J23" s="42" t="e">
        <f t="shared" si="6"/>
        <v>#REF!</v>
      </c>
    </row>
    <row r="24" spans="1:10" ht="27" customHeight="1">
      <c r="A24" s="36">
        <f t="shared" si="3"/>
        <v>18</v>
      </c>
      <c r="B24" s="37">
        <v>58622</v>
      </c>
      <c r="C24" s="38" t="s">
        <v>98</v>
      </c>
      <c r="D24" s="39">
        <v>2016584720</v>
      </c>
      <c r="E24" s="40" t="s">
        <v>3</v>
      </c>
      <c r="F24" s="41" t="e">
        <f>'WAGE SHEET'!#REF!</f>
        <v>#REF!</v>
      </c>
      <c r="G24" s="39" t="e">
        <f>'WAGE SHEET'!#REF!</f>
        <v>#REF!</v>
      </c>
      <c r="H24" s="42" t="e">
        <f t="shared" si="4"/>
        <v>#REF!</v>
      </c>
      <c r="I24" s="42" t="e">
        <f t="shared" si="5"/>
        <v>#REF!</v>
      </c>
      <c r="J24" s="42" t="e">
        <f t="shared" si="6"/>
        <v>#REF!</v>
      </c>
    </row>
    <row r="25" spans="1:10" ht="27" customHeight="1">
      <c r="A25" s="36">
        <f t="shared" si="3"/>
        <v>19</v>
      </c>
      <c r="B25" s="37">
        <v>59902</v>
      </c>
      <c r="C25" s="38" t="s">
        <v>42</v>
      </c>
      <c r="D25" s="39">
        <v>2016643431</v>
      </c>
      <c r="E25" s="40" t="s">
        <v>3</v>
      </c>
      <c r="F25" s="41">
        <f>'WAGE SHEET'!I14</f>
        <v>27</v>
      </c>
      <c r="G25" s="39">
        <f>'WAGE SHEET'!T14</f>
        <v>15902</v>
      </c>
      <c r="H25" s="42">
        <f t="shared" si="4"/>
        <v>279</v>
      </c>
      <c r="I25" s="42">
        <f t="shared" si="5"/>
        <v>755</v>
      </c>
      <c r="J25" s="42">
        <f t="shared" si="6"/>
        <v>1034</v>
      </c>
    </row>
    <row r="26" spans="1:10" ht="27" customHeight="1">
      <c r="A26" s="36">
        <f t="shared" si="3"/>
        <v>20</v>
      </c>
      <c r="B26" s="37">
        <v>65898</v>
      </c>
      <c r="C26" s="38" t="s">
        <v>99</v>
      </c>
      <c r="D26" s="39">
        <v>2017134986</v>
      </c>
      <c r="E26" s="40" t="s">
        <v>3</v>
      </c>
      <c r="F26" s="41">
        <f>'WAGE SHEET'!I15</f>
        <v>28</v>
      </c>
      <c r="G26" s="39">
        <f>'WAGE SHEET'!T15</f>
        <v>19793</v>
      </c>
      <c r="H26" s="42">
        <f t="shared" si="4"/>
        <v>347</v>
      </c>
      <c r="I26" s="42">
        <f t="shared" si="5"/>
        <v>940</v>
      </c>
      <c r="J26" s="42">
        <f t="shared" si="6"/>
        <v>1287</v>
      </c>
    </row>
    <row r="27" spans="1:10" ht="27" customHeight="1">
      <c r="A27" s="36">
        <f t="shared" si="3"/>
        <v>21</v>
      </c>
      <c r="B27" s="37">
        <v>69416</v>
      </c>
      <c r="C27" s="38" t="s">
        <v>32</v>
      </c>
      <c r="D27" s="39">
        <v>2017265229</v>
      </c>
      <c r="E27" s="40" t="s">
        <v>3</v>
      </c>
      <c r="F27" s="41" t="e">
        <f>'WAGE SHEET'!#REF!</f>
        <v>#REF!</v>
      </c>
      <c r="G27" s="39" t="e">
        <f>'WAGE SHEET'!#REF!</f>
        <v>#REF!</v>
      </c>
      <c r="H27" s="42" t="e">
        <f t="shared" si="4"/>
        <v>#REF!</v>
      </c>
      <c r="I27" s="42" t="e">
        <f t="shared" si="5"/>
        <v>#REF!</v>
      </c>
      <c r="J27" s="42" t="e">
        <f t="shared" si="6"/>
        <v>#REF!</v>
      </c>
    </row>
    <row r="28" spans="1:10" ht="27" customHeight="1">
      <c r="A28" s="36">
        <f t="shared" si="3"/>
        <v>22</v>
      </c>
      <c r="B28" s="37">
        <v>70734</v>
      </c>
      <c r="C28" s="38" t="s">
        <v>37</v>
      </c>
      <c r="D28" s="39">
        <v>2014281910</v>
      </c>
      <c r="E28" s="40" t="s">
        <v>3</v>
      </c>
      <c r="F28" s="41" t="e">
        <f>'WAGE SHEET'!#REF!</f>
        <v>#REF!</v>
      </c>
      <c r="G28" s="39" t="e">
        <f>'WAGE SHEET'!#REF!</f>
        <v>#REF!</v>
      </c>
      <c r="H28" s="42" t="e">
        <f t="shared" si="4"/>
        <v>#REF!</v>
      </c>
      <c r="I28" s="42" t="e">
        <f t="shared" si="5"/>
        <v>#REF!</v>
      </c>
      <c r="J28" s="42" t="e">
        <f t="shared" si="6"/>
        <v>#REF!</v>
      </c>
    </row>
    <row r="29" spans="1:10" ht="27" customHeight="1">
      <c r="A29" s="36">
        <f t="shared" si="3"/>
        <v>23</v>
      </c>
      <c r="B29" s="37">
        <v>71515</v>
      </c>
      <c r="C29" s="38" t="s">
        <v>100</v>
      </c>
      <c r="D29" s="39">
        <v>2017448233</v>
      </c>
      <c r="E29" s="40" t="s">
        <v>3</v>
      </c>
      <c r="F29" s="41" t="e">
        <f>'WAGE SHEET'!#REF!</f>
        <v>#REF!</v>
      </c>
      <c r="G29" s="39" t="e">
        <f>'WAGE SHEET'!#REF!</f>
        <v>#REF!</v>
      </c>
      <c r="H29" s="42" t="e">
        <f t="shared" si="4"/>
        <v>#REF!</v>
      </c>
      <c r="I29" s="42" t="e">
        <f t="shared" si="5"/>
        <v>#REF!</v>
      </c>
      <c r="J29" s="42" t="e">
        <f t="shared" si="6"/>
        <v>#REF!</v>
      </c>
    </row>
    <row r="30" spans="1:10" ht="27" customHeight="1">
      <c r="A30" s="36">
        <f t="shared" si="3"/>
        <v>24</v>
      </c>
      <c r="B30" s="37">
        <v>72096</v>
      </c>
      <c r="C30" s="38" t="s">
        <v>101</v>
      </c>
      <c r="D30" s="39">
        <v>2017460134</v>
      </c>
      <c r="E30" s="40" t="s">
        <v>3</v>
      </c>
      <c r="F30" s="41" t="e">
        <f>'WAGE SHEET'!#REF!</f>
        <v>#REF!</v>
      </c>
      <c r="G30" s="39" t="e">
        <f>'WAGE SHEET'!#REF!</f>
        <v>#REF!</v>
      </c>
      <c r="H30" s="42" t="e">
        <f t="shared" si="4"/>
        <v>#REF!</v>
      </c>
      <c r="I30" s="42" t="e">
        <f t="shared" si="5"/>
        <v>#REF!</v>
      </c>
      <c r="J30" s="42" t="e">
        <f t="shared" si="6"/>
        <v>#REF!</v>
      </c>
    </row>
    <row r="31" spans="1:10" ht="27" customHeight="1">
      <c r="A31" s="36">
        <f t="shared" si="3"/>
        <v>25</v>
      </c>
      <c r="B31" s="37">
        <v>72102</v>
      </c>
      <c r="C31" s="38" t="s">
        <v>102</v>
      </c>
      <c r="D31" s="39">
        <v>2017440565</v>
      </c>
      <c r="E31" s="40" t="s">
        <v>3</v>
      </c>
      <c r="F31" s="41">
        <f>'WAGE SHEET'!I16</f>
        <v>28</v>
      </c>
      <c r="G31" s="39">
        <f>'WAGE SHEET'!T16</f>
        <v>23684</v>
      </c>
      <c r="H31" s="42">
        <f t="shared" si="4"/>
        <v>415</v>
      </c>
      <c r="I31" s="42">
        <f t="shared" si="5"/>
        <v>1125</v>
      </c>
      <c r="J31" s="42">
        <f t="shared" si="6"/>
        <v>1540</v>
      </c>
    </row>
    <row r="32" spans="1:10" ht="27" customHeight="1">
      <c r="A32" s="36">
        <f t="shared" si="3"/>
        <v>26</v>
      </c>
      <c r="B32" s="37">
        <v>72447</v>
      </c>
      <c r="C32" s="38" t="s">
        <v>103</v>
      </c>
      <c r="D32" s="39">
        <v>2017460137</v>
      </c>
      <c r="E32" s="40" t="s">
        <v>3</v>
      </c>
      <c r="F32" s="41" t="e">
        <f>'WAGE SHEET'!#REF!</f>
        <v>#REF!</v>
      </c>
      <c r="G32" s="39" t="e">
        <f>'WAGE SHEET'!#REF!</f>
        <v>#REF!</v>
      </c>
      <c r="H32" s="42" t="e">
        <f t="shared" si="4"/>
        <v>#REF!</v>
      </c>
      <c r="I32" s="42" t="e">
        <f t="shared" si="5"/>
        <v>#REF!</v>
      </c>
      <c r="J32" s="42" t="e">
        <f t="shared" si="6"/>
        <v>#REF!</v>
      </c>
    </row>
    <row r="33" spans="1:10" ht="27" customHeight="1">
      <c r="A33" s="36">
        <f t="shared" si="3"/>
        <v>27</v>
      </c>
      <c r="B33" s="37">
        <v>72476</v>
      </c>
      <c r="C33" s="38" t="s">
        <v>104</v>
      </c>
      <c r="D33" s="39">
        <v>2017460129</v>
      </c>
      <c r="E33" s="40" t="s">
        <v>3</v>
      </c>
      <c r="F33" s="41" t="e">
        <f>'WAGE SHEET'!#REF!</f>
        <v>#REF!</v>
      </c>
      <c r="G33" s="39" t="e">
        <f>'WAGE SHEET'!#REF!</f>
        <v>#REF!</v>
      </c>
      <c r="H33" s="42" t="e">
        <f t="shared" si="4"/>
        <v>#REF!</v>
      </c>
      <c r="I33" s="42" t="e">
        <f t="shared" si="5"/>
        <v>#REF!</v>
      </c>
      <c r="J33" s="42" t="e">
        <f t="shared" si="6"/>
        <v>#REF!</v>
      </c>
    </row>
    <row r="34" spans="1:10" ht="27" customHeight="1">
      <c r="A34" s="36">
        <f t="shared" si="3"/>
        <v>28</v>
      </c>
      <c r="B34" s="37">
        <v>73325</v>
      </c>
      <c r="C34" s="38" t="s">
        <v>34</v>
      </c>
      <c r="D34" s="39">
        <v>2014887701</v>
      </c>
      <c r="E34" s="40" t="s">
        <v>3</v>
      </c>
      <c r="F34" s="41" t="e">
        <f>'WAGE SHEET'!#REF!</f>
        <v>#REF!</v>
      </c>
      <c r="G34" s="39" t="e">
        <f>'WAGE SHEET'!#REF!</f>
        <v>#REF!</v>
      </c>
      <c r="H34" s="42" t="e">
        <f t="shared" si="4"/>
        <v>#REF!</v>
      </c>
      <c r="I34" s="42" t="e">
        <f t="shared" si="5"/>
        <v>#REF!</v>
      </c>
      <c r="J34" s="42" t="e">
        <f t="shared" si="6"/>
        <v>#REF!</v>
      </c>
    </row>
    <row r="35" spans="1:10" ht="27" customHeight="1">
      <c r="A35" s="36">
        <f t="shared" si="3"/>
        <v>29</v>
      </c>
      <c r="B35" s="37">
        <v>73601</v>
      </c>
      <c r="C35" s="38" t="s">
        <v>105</v>
      </c>
      <c r="D35" s="39">
        <v>2017492122</v>
      </c>
      <c r="E35" s="40" t="s">
        <v>3</v>
      </c>
      <c r="F35" s="41">
        <f>'WAGE SHEET'!I17</f>
        <v>17</v>
      </c>
      <c r="G35" s="39">
        <f>'WAGE SHEET'!T17</f>
        <v>12000</v>
      </c>
      <c r="H35" s="42">
        <f t="shared" si="4"/>
        <v>210</v>
      </c>
      <c r="I35" s="42">
        <f t="shared" si="5"/>
        <v>570</v>
      </c>
      <c r="J35" s="42">
        <f t="shared" si="6"/>
        <v>780</v>
      </c>
    </row>
    <row r="36" spans="1:10" ht="27" customHeight="1">
      <c r="A36" s="36">
        <f t="shared" si="3"/>
        <v>30</v>
      </c>
      <c r="B36" s="37">
        <v>62973</v>
      </c>
      <c r="C36" s="38" t="s">
        <v>36</v>
      </c>
      <c r="D36" s="39">
        <v>2011637763</v>
      </c>
      <c r="E36" s="40" t="s">
        <v>3</v>
      </c>
      <c r="F36" s="41" t="e">
        <f>'WAGE SHEET'!#REF!</f>
        <v>#REF!</v>
      </c>
      <c r="G36" s="39" t="e">
        <f>'WAGE SHEET'!#REF!</f>
        <v>#REF!</v>
      </c>
      <c r="H36" s="42" t="e">
        <f t="shared" si="4"/>
        <v>#REF!</v>
      </c>
      <c r="I36" s="42" t="e">
        <f t="shared" si="5"/>
        <v>#REF!</v>
      </c>
      <c r="J36" s="42" t="e">
        <f t="shared" si="6"/>
        <v>#REF!</v>
      </c>
    </row>
    <row r="37" spans="1:10" ht="27" customHeight="1">
      <c r="A37" s="36">
        <f t="shared" si="3"/>
        <v>31</v>
      </c>
      <c r="B37" s="37">
        <v>74354</v>
      </c>
      <c r="C37" s="38" t="s">
        <v>39</v>
      </c>
      <c r="D37" s="39">
        <v>2017586052</v>
      </c>
      <c r="E37" s="40" t="s">
        <v>3</v>
      </c>
      <c r="F37" s="41" t="e">
        <f>'WAGE SHEET'!#REF!</f>
        <v>#REF!</v>
      </c>
      <c r="G37" s="39" t="e">
        <f>'WAGE SHEET'!#REF!</f>
        <v>#REF!</v>
      </c>
      <c r="H37" s="42" t="e">
        <f t="shared" si="4"/>
        <v>#REF!</v>
      </c>
      <c r="I37" s="42" t="e">
        <f t="shared" si="5"/>
        <v>#REF!</v>
      </c>
      <c r="J37" s="42" t="e">
        <f t="shared" si="6"/>
        <v>#REF!</v>
      </c>
    </row>
    <row r="38" spans="1:10" ht="27" customHeight="1">
      <c r="A38" s="36">
        <f t="shared" si="3"/>
        <v>32</v>
      </c>
      <c r="B38" s="37">
        <v>49526</v>
      </c>
      <c r="C38" s="38" t="s">
        <v>106</v>
      </c>
      <c r="D38" s="39">
        <v>2015364389</v>
      </c>
      <c r="E38" s="40" t="s">
        <v>3</v>
      </c>
      <c r="F38" s="41" t="e">
        <f>'WAGE SHEET'!#REF!</f>
        <v>#REF!</v>
      </c>
      <c r="G38" s="39" t="e">
        <f>'WAGE SHEET'!#REF!</f>
        <v>#REF!</v>
      </c>
      <c r="H38" s="42" t="e">
        <f t="shared" si="4"/>
        <v>#REF!</v>
      </c>
      <c r="I38" s="42" t="e">
        <f t="shared" si="5"/>
        <v>#REF!</v>
      </c>
      <c r="J38" s="42" t="e">
        <f t="shared" si="6"/>
        <v>#REF!</v>
      </c>
    </row>
    <row r="39" spans="1:10">
      <c r="G39" s="43"/>
    </row>
  </sheetData>
  <conditionalFormatting sqref="D1:D1048576">
    <cfRule type="duplicateValues" dxfId="9" priority="1"/>
  </conditionalFormatting>
  <printOptions horizontalCentered="1"/>
  <pageMargins left="0.39370078740157499" right="0.39370078740157499" top="0.39370078740157499" bottom="0.59055118110236204" header="0.196850393700787" footer="0.15748031496063"/>
  <pageSetup paperSize="9" scale="75" orientation="portrait" r:id="rId1"/>
  <ignoredErrors>
    <ignoredError sqref="J5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1"/>
  <sheetViews>
    <sheetView zoomScale="70" zoomScaleNormal="70" workbookViewId="0">
      <pane ySplit="9" topLeftCell="A10" activePane="bottomLeft" state="frozen"/>
      <selection pane="bottomLeft" activeCell="G31" sqref="G31"/>
    </sheetView>
  </sheetViews>
  <sheetFormatPr defaultColWidth="9" defaultRowHeight="15"/>
  <cols>
    <col min="1" max="1" width="6.7109375" customWidth="1"/>
    <col min="2" max="2" width="7.85546875" customWidth="1"/>
    <col min="3" max="3" width="28.7109375" customWidth="1"/>
    <col min="4" max="4" width="10" customWidth="1"/>
    <col min="5" max="5" width="26.28515625" style="3" customWidth="1"/>
    <col min="6" max="6" width="20.42578125" style="3" customWidth="1"/>
    <col min="7" max="7" width="15.5703125" style="4" customWidth="1"/>
    <col min="8" max="8" width="10.28515625" customWidth="1"/>
    <col min="9" max="9" width="10.42578125" customWidth="1"/>
    <col min="10" max="10" width="7.7109375" style="5" customWidth="1"/>
    <col min="11" max="11" width="6.85546875" style="5" customWidth="1"/>
    <col min="12" max="12" width="6.42578125" style="5" customWidth="1"/>
    <col min="13" max="13" width="10.5703125" customWidth="1"/>
  </cols>
  <sheetData>
    <row r="1" spans="1:12">
      <c r="A1" s="170" t="s">
        <v>107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>
      <c r="A2" s="170" t="s">
        <v>108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>
      <c r="A3" s="170" t="s">
        <v>109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2">
      <c r="A4" s="6" t="s">
        <v>110</v>
      </c>
      <c r="B4" s="7"/>
      <c r="C4" s="8" t="s">
        <v>111</v>
      </c>
      <c r="D4" s="7"/>
      <c r="E4" s="9"/>
      <c r="F4" s="9"/>
      <c r="G4" s="7"/>
      <c r="H4" s="7"/>
      <c r="I4" s="7"/>
      <c r="J4" s="7"/>
      <c r="K4" s="7"/>
      <c r="L4" s="7"/>
    </row>
    <row r="5" spans="1:12">
      <c r="A5" s="6" t="s">
        <v>112</v>
      </c>
      <c r="B5" s="7"/>
      <c r="C5" s="8"/>
      <c r="D5" s="7"/>
      <c r="E5" s="9"/>
      <c r="F5" s="9"/>
      <c r="G5" s="7"/>
      <c r="H5" s="7"/>
      <c r="I5" s="7"/>
      <c r="J5" s="7"/>
      <c r="K5" s="7"/>
      <c r="L5" s="7"/>
    </row>
    <row r="6" spans="1:12">
      <c r="A6" s="6" t="s">
        <v>113</v>
      </c>
      <c r="B6" s="7"/>
      <c r="C6" s="8" t="s">
        <v>114</v>
      </c>
      <c r="D6" s="7"/>
      <c r="E6" s="9"/>
      <c r="F6" s="9"/>
      <c r="G6" s="7"/>
      <c r="H6" s="7"/>
      <c r="I6" s="7"/>
      <c r="J6" s="7"/>
      <c r="K6" s="7"/>
      <c r="L6" s="7"/>
    </row>
    <row r="7" spans="1:12">
      <c r="A7" s="6" t="s">
        <v>115</v>
      </c>
      <c r="B7" s="7"/>
      <c r="C7" s="10" t="s">
        <v>116</v>
      </c>
      <c r="D7" s="7"/>
      <c r="E7" s="9"/>
      <c r="F7" s="9"/>
      <c r="G7" s="7"/>
      <c r="H7" s="7"/>
      <c r="I7" s="7"/>
      <c r="J7" s="7"/>
      <c r="K7" s="7"/>
      <c r="L7" s="7"/>
    </row>
    <row r="8" spans="1:12">
      <c r="A8" s="6" t="s">
        <v>117</v>
      </c>
      <c r="B8" s="7"/>
      <c r="C8" s="7"/>
      <c r="D8" s="7"/>
      <c r="E8" s="9"/>
      <c r="F8" s="9"/>
      <c r="G8" s="7"/>
      <c r="H8" s="7"/>
      <c r="I8" s="7"/>
      <c r="J8" s="7"/>
      <c r="K8" s="7"/>
      <c r="L8" s="7"/>
    </row>
    <row r="9" spans="1:12" s="1" customFormat="1" ht="45">
      <c r="A9" s="11" t="s">
        <v>118</v>
      </c>
      <c r="B9" s="11" t="s">
        <v>119</v>
      </c>
      <c r="C9" s="11" t="s">
        <v>120</v>
      </c>
      <c r="D9" s="11" t="s">
        <v>121</v>
      </c>
      <c r="E9" s="11" t="s">
        <v>122</v>
      </c>
      <c r="F9" s="11" t="s">
        <v>123</v>
      </c>
      <c r="G9" s="12" t="s">
        <v>69</v>
      </c>
      <c r="H9" s="13" t="s">
        <v>124</v>
      </c>
      <c r="I9" s="13" t="s">
        <v>125</v>
      </c>
      <c r="J9" s="13" t="s">
        <v>126</v>
      </c>
      <c r="K9" s="20" t="s">
        <v>127</v>
      </c>
      <c r="L9" s="13" t="s">
        <v>128</v>
      </c>
    </row>
    <row r="10" spans="1:12" s="2" customFormat="1" ht="30" customHeight="1">
      <c r="A10" s="14">
        <v>1</v>
      </c>
      <c r="B10" s="14" t="s">
        <v>76</v>
      </c>
      <c r="C10" s="15" t="s">
        <v>3</v>
      </c>
      <c r="D10" s="16">
        <f>'WAGE SHEET'!B8</f>
        <v>49631</v>
      </c>
      <c r="E10" s="17" t="str">
        <f>'WAGE SHEET'!C8</f>
        <v>SEEMA RAI</v>
      </c>
      <c r="F10" s="17" t="str">
        <f>'WAGE SHEET'!F8</f>
        <v>S/G</v>
      </c>
      <c r="G10" s="18">
        <v>100112764209</v>
      </c>
      <c r="H10" s="19">
        <v>8819</v>
      </c>
      <c r="I10" s="19">
        <v>8819</v>
      </c>
      <c r="J10" s="21">
        <f>ROUND(H10*12%,0)</f>
        <v>1058</v>
      </c>
      <c r="K10" s="22">
        <f>ROUND(H10*8.33%,0)</f>
        <v>735</v>
      </c>
      <c r="L10" s="19">
        <f>J10-K10</f>
        <v>323</v>
      </c>
    </row>
    <row r="11" spans="1:12" s="2" customFormat="1" ht="30" customHeight="1">
      <c r="A11" s="14">
        <f>A10+1</f>
        <v>2</v>
      </c>
      <c r="B11" s="14" t="s">
        <v>76</v>
      </c>
      <c r="C11" s="15" t="s">
        <v>3</v>
      </c>
      <c r="D11" s="16" t="e">
        <f>'WAGE SHEET'!#REF!</f>
        <v>#REF!</v>
      </c>
      <c r="E11" s="17" t="e">
        <f>'WAGE SHEET'!#REF!</f>
        <v>#REF!</v>
      </c>
      <c r="F11" s="17" t="e">
        <f>'WAGE SHEET'!#REF!</f>
        <v>#REF!</v>
      </c>
      <c r="G11" s="18">
        <v>100125231598</v>
      </c>
      <c r="H11" s="19">
        <v>7751.6129032258104</v>
      </c>
      <c r="I11" s="19">
        <v>7751.6129032258104</v>
      </c>
      <c r="J11" s="21">
        <f t="shared" ref="J11:J41" si="0">ROUND(H11*12%,0)</f>
        <v>930</v>
      </c>
      <c r="K11" s="22">
        <f t="shared" ref="K11:K41" si="1">ROUND(H11*8.33%,0)</f>
        <v>646</v>
      </c>
      <c r="L11" s="19">
        <f t="shared" ref="L11:L41" si="2">J11-K11</f>
        <v>284</v>
      </c>
    </row>
    <row r="12" spans="1:12" s="2" customFormat="1" ht="30" customHeight="1">
      <c r="A12" s="14">
        <f t="shared" ref="A12:A41" si="3">A11+1</f>
        <v>3</v>
      </c>
      <c r="B12" s="14" t="s">
        <v>76</v>
      </c>
      <c r="C12" s="15" t="s">
        <v>3</v>
      </c>
      <c r="D12" s="16" t="e">
        <f>'WAGE SHEET'!#REF!</f>
        <v>#REF!</v>
      </c>
      <c r="E12" s="17" t="e">
        <f>'WAGE SHEET'!#REF!</f>
        <v>#REF!</v>
      </c>
      <c r="F12" s="17" t="e">
        <f>'WAGE SHEET'!#REF!</f>
        <v>#REF!</v>
      </c>
      <c r="G12" s="18">
        <v>101399252304</v>
      </c>
      <c r="H12" s="19">
        <v>8010</v>
      </c>
      <c r="I12" s="19">
        <v>8010</v>
      </c>
      <c r="J12" s="21">
        <f t="shared" si="0"/>
        <v>961</v>
      </c>
      <c r="K12" s="22">
        <f t="shared" si="1"/>
        <v>667</v>
      </c>
      <c r="L12" s="19">
        <f t="shared" si="2"/>
        <v>294</v>
      </c>
    </row>
    <row r="13" spans="1:12" s="2" customFormat="1" ht="30" customHeight="1">
      <c r="A13" s="14">
        <f t="shared" si="3"/>
        <v>4</v>
      </c>
      <c r="B13" s="14" t="s">
        <v>76</v>
      </c>
      <c r="C13" s="15" t="s">
        <v>3</v>
      </c>
      <c r="D13" s="16" t="e">
        <f>'WAGE SHEET'!#REF!</f>
        <v>#REF!</v>
      </c>
      <c r="E13" s="17" t="e">
        <f>'WAGE SHEET'!#REF!</f>
        <v>#REF!</v>
      </c>
      <c r="F13" s="17" t="e">
        <f>'WAGE SHEET'!#REF!</f>
        <v>#REF!</v>
      </c>
      <c r="G13" s="18">
        <v>100105063463</v>
      </c>
      <c r="H13" s="19">
        <v>4650.9677419354803</v>
      </c>
      <c r="I13" s="19">
        <v>4650.9677419354803</v>
      </c>
      <c r="J13" s="21">
        <f t="shared" si="0"/>
        <v>558</v>
      </c>
      <c r="K13" s="22">
        <f t="shared" si="1"/>
        <v>387</v>
      </c>
      <c r="L13" s="19">
        <f t="shared" si="2"/>
        <v>171</v>
      </c>
    </row>
    <row r="14" spans="1:12" s="2" customFormat="1" ht="30" customHeight="1">
      <c r="A14" s="14">
        <f t="shared" si="3"/>
        <v>5</v>
      </c>
      <c r="B14" s="14" t="s">
        <v>76</v>
      </c>
      <c r="C14" s="15" t="s">
        <v>3</v>
      </c>
      <c r="D14" s="16">
        <f>'WAGE SHEET'!B9</f>
        <v>48183</v>
      </c>
      <c r="E14" s="17" t="str">
        <f>'WAGE SHEET'!C9</f>
        <v>CHITRANJAN SINGH</v>
      </c>
      <c r="F14" s="17" t="str">
        <f>'WAGE SHEET'!F9</f>
        <v>S/G</v>
      </c>
      <c r="G14" s="18">
        <v>100096501415</v>
      </c>
      <c r="H14" s="19">
        <v>8819</v>
      </c>
      <c r="I14" s="19">
        <v>8819</v>
      </c>
      <c r="J14" s="21">
        <f t="shared" si="0"/>
        <v>1058</v>
      </c>
      <c r="K14" s="22">
        <f t="shared" si="1"/>
        <v>735</v>
      </c>
      <c r="L14" s="19">
        <f t="shared" si="2"/>
        <v>323</v>
      </c>
    </row>
    <row r="15" spans="1:12" s="2" customFormat="1" ht="30" customHeight="1">
      <c r="A15" s="14">
        <f t="shared" si="3"/>
        <v>6</v>
      </c>
      <c r="B15" s="14" t="s">
        <v>76</v>
      </c>
      <c r="C15" s="15" t="s">
        <v>3</v>
      </c>
      <c r="D15" s="16">
        <f>'WAGE SHEET'!B10</f>
        <v>48337</v>
      </c>
      <c r="E15" s="17" t="str">
        <f>'WAGE SHEET'!C10</f>
        <v>MITHLESH JHA</v>
      </c>
      <c r="F15" s="17" t="str">
        <f>'WAGE SHEET'!F10</f>
        <v>S/G</v>
      </c>
      <c r="G15" s="18">
        <v>100126231745</v>
      </c>
      <c r="H15" s="19">
        <v>8010</v>
      </c>
      <c r="I15" s="19">
        <v>8010</v>
      </c>
      <c r="J15" s="21">
        <f t="shared" si="0"/>
        <v>961</v>
      </c>
      <c r="K15" s="22">
        <f t="shared" si="1"/>
        <v>667</v>
      </c>
      <c r="L15" s="19">
        <f t="shared" si="2"/>
        <v>294</v>
      </c>
    </row>
    <row r="16" spans="1:12" s="2" customFormat="1" ht="30" customHeight="1">
      <c r="A16" s="14">
        <f t="shared" si="3"/>
        <v>7</v>
      </c>
      <c r="B16" s="14" t="s">
        <v>76</v>
      </c>
      <c r="C16" s="15" t="s">
        <v>3</v>
      </c>
      <c r="D16" s="16" t="str">
        <f>'WAGE SHEET'!B11</f>
        <v>DL01816</v>
      </c>
      <c r="E16" s="17" t="str">
        <f>'WAGE SHEET'!C11</f>
        <v>POONAM</v>
      </c>
      <c r="F16" s="17" t="str">
        <f>'WAGE SHEET'!F11</f>
        <v>S/G</v>
      </c>
      <c r="G16" s="18">
        <v>100228368964</v>
      </c>
      <c r="H16" s="19">
        <v>6201.2903225806403</v>
      </c>
      <c r="I16" s="19">
        <v>6201.2903225806403</v>
      </c>
      <c r="J16" s="21">
        <f t="shared" si="0"/>
        <v>744</v>
      </c>
      <c r="K16" s="22">
        <f t="shared" si="1"/>
        <v>517</v>
      </c>
      <c r="L16" s="19">
        <f t="shared" si="2"/>
        <v>227</v>
      </c>
    </row>
    <row r="17" spans="1:12" s="2" customFormat="1" ht="30" customHeight="1">
      <c r="A17" s="14">
        <f t="shared" si="3"/>
        <v>8</v>
      </c>
      <c r="B17" s="14" t="s">
        <v>76</v>
      </c>
      <c r="C17" s="15" t="s">
        <v>3</v>
      </c>
      <c r="D17" s="16" t="e">
        <f>'WAGE SHEET'!#REF!</f>
        <v>#REF!</v>
      </c>
      <c r="E17" s="17" t="e">
        <f>'WAGE SHEET'!#REF!</f>
        <v>#REF!</v>
      </c>
      <c r="F17" s="17" t="e">
        <f>'WAGE SHEET'!#REF!</f>
        <v>#REF!</v>
      </c>
      <c r="G17" s="18">
        <v>100117291357</v>
      </c>
      <c r="H17" s="19">
        <v>8010</v>
      </c>
      <c r="I17" s="19">
        <v>8010</v>
      </c>
      <c r="J17" s="21">
        <f t="shared" si="0"/>
        <v>961</v>
      </c>
      <c r="K17" s="22">
        <f t="shared" si="1"/>
        <v>667</v>
      </c>
      <c r="L17" s="19">
        <f t="shared" si="2"/>
        <v>294</v>
      </c>
    </row>
    <row r="18" spans="1:12" s="2" customFormat="1" ht="30" customHeight="1">
      <c r="A18" s="14">
        <f t="shared" si="3"/>
        <v>9</v>
      </c>
      <c r="B18" s="14" t="s">
        <v>76</v>
      </c>
      <c r="C18" s="15" t="s">
        <v>3</v>
      </c>
      <c r="D18" s="16">
        <f>'WAGE SHEET'!B12</f>
        <v>57476</v>
      </c>
      <c r="E18" s="17" t="str">
        <f>'WAGE SHEET'!C12</f>
        <v>RAHUL KUMAR</v>
      </c>
      <c r="F18" s="17" t="str">
        <f>'WAGE SHEET'!F12</f>
        <v>S/G</v>
      </c>
      <c r="G18" s="18">
        <v>100313953931</v>
      </c>
      <c r="H18" s="19">
        <v>5942.9032258064499</v>
      </c>
      <c r="I18" s="19">
        <v>5942.9032258064499</v>
      </c>
      <c r="J18" s="21">
        <f t="shared" si="0"/>
        <v>713</v>
      </c>
      <c r="K18" s="22">
        <f t="shared" si="1"/>
        <v>495</v>
      </c>
      <c r="L18" s="19">
        <f t="shared" si="2"/>
        <v>218</v>
      </c>
    </row>
    <row r="19" spans="1:12" s="2" customFormat="1" ht="30" customHeight="1">
      <c r="A19" s="14">
        <f t="shared" si="3"/>
        <v>10</v>
      </c>
      <c r="B19" s="14" t="s">
        <v>76</v>
      </c>
      <c r="C19" s="15" t="s">
        <v>3</v>
      </c>
      <c r="D19" s="16" t="e">
        <f>'WAGE SHEET'!#REF!</f>
        <v>#REF!</v>
      </c>
      <c r="E19" s="17" t="e">
        <f>'WAGE SHEET'!#REF!</f>
        <v>#REF!</v>
      </c>
      <c r="F19" s="17" t="e">
        <f>'WAGE SHEET'!#REF!</f>
        <v>#REF!</v>
      </c>
      <c r="G19" s="18">
        <v>100334007963</v>
      </c>
      <c r="H19" s="19">
        <v>7751.6129032258104</v>
      </c>
      <c r="I19" s="19">
        <v>7751.6129032258104</v>
      </c>
      <c r="J19" s="21">
        <f t="shared" si="0"/>
        <v>930</v>
      </c>
      <c r="K19" s="22">
        <f t="shared" si="1"/>
        <v>646</v>
      </c>
      <c r="L19" s="19">
        <f t="shared" si="2"/>
        <v>284</v>
      </c>
    </row>
    <row r="20" spans="1:12" s="2" customFormat="1" ht="30" customHeight="1">
      <c r="A20" s="14">
        <f t="shared" si="3"/>
        <v>11</v>
      </c>
      <c r="B20" s="14" t="s">
        <v>76</v>
      </c>
      <c r="C20" s="15" t="s">
        <v>3</v>
      </c>
      <c r="D20" s="16" t="e">
        <f>'WAGE SHEET'!#REF!</f>
        <v>#REF!</v>
      </c>
      <c r="E20" s="17" t="e">
        <f>'WAGE SHEET'!#REF!</f>
        <v>#REF!</v>
      </c>
      <c r="F20" s="17" t="e">
        <f>'WAGE SHEET'!#REF!</f>
        <v>#REF!</v>
      </c>
      <c r="G20" s="18">
        <v>100196007566</v>
      </c>
      <c r="H20" s="19">
        <v>8010</v>
      </c>
      <c r="I20" s="19">
        <v>8010</v>
      </c>
      <c r="J20" s="21">
        <f t="shared" si="0"/>
        <v>961</v>
      </c>
      <c r="K20" s="22">
        <f t="shared" si="1"/>
        <v>667</v>
      </c>
      <c r="L20" s="19">
        <f t="shared" si="2"/>
        <v>294</v>
      </c>
    </row>
    <row r="21" spans="1:12" s="2" customFormat="1" ht="30" customHeight="1">
      <c r="A21" s="14">
        <f t="shared" si="3"/>
        <v>12</v>
      </c>
      <c r="B21" s="14" t="s">
        <v>76</v>
      </c>
      <c r="C21" s="15" t="s">
        <v>3</v>
      </c>
      <c r="D21" s="16">
        <f>'WAGE SHEET'!B13</f>
        <v>55316</v>
      </c>
      <c r="E21" s="17" t="str">
        <f>'WAGE SHEET'!C13</f>
        <v>DHRUO JEE PAL</v>
      </c>
      <c r="F21" s="17" t="str">
        <f>'WAGE SHEET'!F13</f>
        <v>S/G</v>
      </c>
      <c r="G21" s="18">
        <v>100617719922</v>
      </c>
      <c r="H21" s="19">
        <v>5167.7419354838703</v>
      </c>
      <c r="I21" s="19">
        <v>5167.7419354838703</v>
      </c>
      <c r="J21" s="21">
        <f t="shared" si="0"/>
        <v>620</v>
      </c>
      <c r="K21" s="22">
        <f t="shared" si="1"/>
        <v>430</v>
      </c>
      <c r="L21" s="19">
        <f t="shared" si="2"/>
        <v>190</v>
      </c>
    </row>
    <row r="22" spans="1:12" s="2" customFormat="1" ht="30" customHeight="1">
      <c r="A22" s="14">
        <f t="shared" si="3"/>
        <v>13</v>
      </c>
      <c r="B22" s="14" t="s">
        <v>76</v>
      </c>
      <c r="C22" s="15" t="s">
        <v>3</v>
      </c>
      <c r="D22" s="16" t="e">
        <f>'WAGE SHEET'!#REF!</f>
        <v>#REF!</v>
      </c>
      <c r="E22" s="17" t="e">
        <f>'WAGE SHEET'!#REF!</f>
        <v>#REF!</v>
      </c>
      <c r="F22" s="17" t="e">
        <f>'WAGE SHEET'!#REF!</f>
        <v>#REF!</v>
      </c>
      <c r="G22" s="18">
        <v>100620325906</v>
      </c>
      <c r="H22" s="19">
        <v>5167.7419354838703</v>
      </c>
      <c r="I22" s="19">
        <v>5167.7419354838703</v>
      </c>
      <c r="J22" s="21">
        <f t="shared" si="0"/>
        <v>620</v>
      </c>
      <c r="K22" s="22">
        <f t="shared" si="1"/>
        <v>430</v>
      </c>
      <c r="L22" s="19">
        <f t="shared" si="2"/>
        <v>190</v>
      </c>
    </row>
    <row r="23" spans="1:12" s="2" customFormat="1" ht="30" customHeight="1">
      <c r="A23" s="14">
        <f t="shared" si="3"/>
        <v>14</v>
      </c>
      <c r="B23" s="14" t="s">
        <v>76</v>
      </c>
      <c r="C23" s="15" t="s">
        <v>3</v>
      </c>
      <c r="D23" s="16" t="e">
        <f>'WAGE SHEET'!#REF!</f>
        <v>#REF!</v>
      </c>
      <c r="E23" s="17" t="e">
        <f>'WAGE SHEET'!#REF!</f>
        <v>#REF!</v>
      </c>
      <c r="F23" s="17" t="e">
        <f>'WAGE SHEET'!#REF!</f>
        <v>#REF!</v>
      </c>
      <c r="G23" s="18">
        <v>100767590751</v>
      </c>
      <c r="H23" s="19">
        <v>7493.22580645161</v>
      </c>
      <c r="I23" s="19">
        <v>7493.22580645161</v>
      </c>
      <c r="J23" s="21">
        <f t="shared" si="0"/>
        <v>899</v>
      </c>
      <c r="K23" s="22">
        <f t="shared" si="1"/>
        <v>624</v>
      </c>
      <c r="L23" s="19">
        <f t="shared" si="2"/>
        <v>275</v>
      </c>
    </row>
    <row r="24" spans="1:12" s="2" customFormat="1" ht="30" customHeight="1">
      <c r="A24" s="14">
        <f t="shared" si="3"/>
        <v>15</v>
      </c>
      <c r="B24" s="14" t="s">
        <v>76</v>
      </c>
      <c r="C24" s="15" t="s">
        <v>3</v>
      </c>
      <c r="D24" s="16" t="e">
        <f>'WAGE SHEET'!#REF!</f>
        <v>#REF!</v>
      </c>
      <c r="E24" s="17" t="e">
        <f>'WAGE SHEET'!#REF!</f>
        <v>#REF!</v>
      </c>
      <c r="F24" s="17" t="e">
        <f>'WAGE SHEET'!#REF!</f>
        <v>#REF!</v>
      </c>
      <c r="G24" s="18">
        <v>100917708923</v>
      </c>
      <c r="H24" s="19">
        <v>8010</v>
      </c>
      <c r="I24" s="19">
        <v>8010</v>
      </c>
      <c r="J24" s="21">
        <f t="shared" si="0"/>
        <v>961</v>
      </c>
      <c r="K24" s="22">
        <f t="shared" si="1"/>
        <v>667</v>
      </c>
      <c r="L24" s="19">
        <f t="shared" si="2"/>
        <v>294</v>
      </c>
    </row>
    <row r="25" spans="1:12" s="2" customFormat="1" ht="30" customHeight="1">
      <c r="A25" s="14">
        <f t="shared" si="3"/>
        <v>16</v>
      </c>
      <c r="B25" s="14" t="s">
        <v>76</v>
      </c>
      <c r="C25" s="15" t="s">
        <v>3</v>
      </c>
      <c r="D25" s="16" t="e">
        <f>'WAGE SHEET'!#REF!</f>
        <v>#REF!</v>
      </c>
      <c r="E25" s="17" t="e">
        <f>'WAGE SHEET'!#REF!</f>
        <v>#REF!</v>
      </c>
      <c r="F25" s="17" t="e">
        <f>'WAGE SHEET'!#REF!</f>
        <v>#REF!</v>
      </c>
      <c r="G25" s="18">
        <v>100950876647</v>
      </c>
      <c r="H25" s="19">
        <v>8010</v>
      </c>
      <c r="I25" s="19">
        <v>8010</v>
      </c>
      <c r="J25" s="21">
        <f t="shared" si="0"/>
        <v>961</v>
      </c>
      <c r="K25" s="22">
        <f t="shared" si="1"/>
        <v>667</v>
      </c>
      <c r="L25" s="19">
        <f t="shared" si="2"/>
        <v>294</v>
      </c>
    </row>
    <row r="26" spans="1:12" s="2" customFormat="1" ht="30" customHeight="1">
      <c r="A26" s="14">
        <f t="shared" si="3"/>
        <v>17</v>
      </c>
      <c r="B26" s="14" t="s">
        <v>76</v>
      </c>
      <c r="C26" s="15" t="s">
        <v>3</v>
      </c>
      <c r="D26" s="16" t="e">
        <f>'WAGE SHEET'!#REF!</f>
        <v>#REF!</v>
      </c>
      <c r="E26" s="17" t="e">
        <f>'WAGE SHEET'!#REF!</f>
        <v>#REF!</v>
      </c>
      <c r="F26" s="17" t="e">
        <f>'WAGE SHEET'!#REF!</f>
        <v>#REF!</v>
      </c>
      <c r="G26" s="18">
        <v>100946865392</v>
      </c>
      <c r="H26" s="19">
        <v>6201.2903225806403</v>
      </c>
      <c r="I26" s="19">
        <v>6201.2903225806403</v>
      </c>
      <c r="J26" s="21">
        <f t="shared" si="0"/>
        <v>744</v>
      </c>
      <c r="K26" s="22">
        <f t="shared" si="1"/>
        <v>517</v>
      </c>
      <c r="L26" s="19">
        <f t="shared" si="2"/>
        <v>227</v>
      </c>
    </row>
    <row r="27" spans="1:12" s="2" customFormat="1" ht="30" customHeight="1">
      <c r="A27" s="14">
        <f t="shared" si="3"/>
        <v>18</v>
      </c>
      <c r="B27" s="14" t="s">
        <v>76</v>
      </c>
      <c r="C27" s="15" t="s">
        <v>3</v>
      </c>
      <c r="D27" s="16" t="e">
        <f>'WAGE SHEET'!#REF!</f>
        <v>#REF!</v>
      </c>
      <c r="E27" s="17" t="e">
        <f>'WAGE SHEET'!#REF!</f>
        <v>#REF!</v>
      </c>
      <c r="F27" s="17" t="e">
        <f>'WAGE SHEET'!#REF!</f>
        <v>#REF!</v>
      </c>
      <c r="G27" s="18">
        <v>101045997144</v>
      </c>
      <c r="H27" s="19">
        <v>8010</v>
      </c>
      <c r="I27" s="19">
        <v>8010</v>
      </c>
      <c r="J27" s="21">
        <f t="shared" si="0"/>
        <v>961</v>
      </c>
      <c r="K27" s="22">
        <f t="shared" si="1"/>
        <v>667</v>
      </c>
      <c r="L27" s="19">
        <f t="shared" si="2"/>
        <v>294</v>
      </c>
    </row>
    <row r="28" spans="1:12" s="2" customFormat="1" ht="30" customHeight="1">
      <c r="A28" s="14">
        <f t="shared" si="3"/>
        <v>19</v>
      </c>
      <c r="B28" s="14" t="s">
        <v>76</v>
      </c>
      <c r="C28" s="15" t="s">
        <v>3</v>
      </c>
      <c r="D28" s="16" t="str">
        <f>'WAGE SHEET'!B14</f>
        <v>DL01992</v>
      </c>
      <c r="E28" s="17" t="str">
        <f>'WAGE SHEET'!C14</f>
        <v>K.K.JHA</v>
      </c>
      <c r="F28" s="17" t="str">
        <f>'WAGE SHEET'!F14</f>
        <v>S/G</v>
      </c>
      <c r="G28" s="18">
        <v>101092016156</v>
      </c>
      <c r="H28" s="19">
        <v>8819</v>
      </c>
      <c r="I28" s="19">
        <v>8819</v>
      </c>
      <c r="J28" s="21">
        <f t="shared" si="0"/>
        <v>1058</v>
      </c>
      <c r="K28" s="22">
        <f t="shared" si="1"/>
        <v>735</v>
      </c>
      <c r="L28" s="19">
        <f t="shared" si="2"/>
        <v>323</v>
      </c>
    </row>
    <row r="29" spans="1:12" s="2" customFormat="1" ht="30" customHeight="1">
      <c r="A29" s="14">
        <f t="shared" si="3"/>
        <v>20</v>
      </c>
      <c r="B29" s="14" t="s">
        <v>76</v>
      </c>
      <c r="C29" s="15" t="s">
        <v>3</v>
      </c>
      <c r="D29" s="16">
        <f>'WAGE SHEET'!B15</f>
        <v>69416</v>
      </c>
      <c r="E29" s="17" t="str">
        <f>'WAGE SHEET'!C15</f>
        <v>DHIRENDER SINGH</v>
      </c>
      <c r="F29" s="17" t="str">
        <f>'WAGE SHEET'!F15</f>
        <v>S/G</v>
      </c>
      <c r="G29" s="18">
        <v>101372856477</v>
      </c>
      <c r="H29" s="19">
        <v>5167.7419354838703</v>
      </c>
      <c r="I29" s="19">
        <v>5167.7419354838703</v>
      </c>
      <c r="J29" s="21">
        <f t="shared" si="0"/>
        <v>620</v>
      </c>
      <c r="K29" s="22">
        <f t="shared" si="1"/>
        <v>430</v>
      </c>
      <c r="L29" s="19">
        <f t="shared" si="2"/>
        <v>190</v>
      </c>
    </row>
    <row r="30" spans="1:12" s="2" customFormat="1" ht="30" customHeight="1">
      <c r="A30" s="14">
        <f t="shared" si="3"/>
        <v>21</v>
      </c>
      <c r="B30" s="14" t="s">
        <v>76</v>
      </c>
      <c r="C30" s="15" t="s">
        <v>3</v>
      </c>
      <c r="D30" s="16" t="e">
        <f>'WAGE SHEET'!#REF!</f>
        <v>#REF!</v>
      </c>
      <c r="E30" s="17" t="e">
        <f>'WAGE SHEET'!#REF!</f>
        <v>#REF!</v>
      </c>
      <c r="F30" s="17" t="e">
        <f>'WAGE SHEET'!#REF!</f>
        <v>#REF!</v>
      </c>
      <c r="G30" s="18">
        <v>101337383381</v>
      </c>
      <c r="H30" s="19">
        <v>3617.4193548387102</v>
      </c>
      <c r="I30" s="19">
        <v>3617.4193548387102</v>
      </c>
      <c r="J30" s="21">
        <f t="shared" si="0"/>
        <v>434</v>
      </c>
      <c r="K30" s="22">
        <f t="shared" si="1"/>
        <v>301</v>
      </c>
      <c r="L30" s="19">
        <f t="shared" si="2"/>
        <v>133</v>
      </c>
    </row>
    <row r="31" spans="1:12" s="2" customFormat="1" ht="30" customHeight="1">
      <c r="A31" s="14">
        <f t="shared" si="3"/>
        <v>22</v>
      </c>
      <c r="B31" s="14" t="s">
        <v>76</v>
      </c>
      <c r="C31" s="15" t="s">
        <v>3</v>
      </c>
      <c r="D31" s="16" t="e">
        <f>'WAGE SHEET'!#REF!</f>
        <v>#REF!</v>
      </c>
      <c r="E31" s="17" t="e">
        <f>'WAGE SHEET'!#REF!</f>
        <v>#REF!</v>
      </c>
      <c r="F31" s="17" t="e">
        <f>'WAGE SHEET'!#REF!</f>
        <v>#REF!</v>
      </c>
      <c r="G31" s="18">
        <v>100166917454</v>
      </c>
      <c r="H31" s="19">
        <v>8010</v>
      </c>
      <c r="I31" s="19">
        <v>8010</v>
      </c>
      <c r="J31" s="21">
        <f t="shared" si="0"/>
        <v>961</v>
      </c>
      <c r="K31" s="22">
        <f t="shared" si="1"/>
        <v>667</v>
      </c>
      <c r="L31" s="19">
        <f t="shared" si="2"/>
        <v>294</v>
      </c>
    </row>
    <row r="32" spans="1:12" s="2" customFormat="1" ht="30" customHeight="1">
      <c r="A32" s="14">
        <f t="shared" si="3"/>
        <v>23</v>
      </c>
      <c r="B32" s="14" t="s">
        <v>76</v>
      </c>
      <c r="C32" s="15" t="s">
        <v>3</v>
      </c>
      <c r="D32" s="16" t="e">
        <f>'WAGE SHEET'!#REF!</f>
        <v>#REF!</v>
      </c>
      <c r="E32" s="17" t="e">
        <f>'WAGE SHEET'!#REF!</f>
        <v>#REF!</v>
      </c>
      <c r="F32" s="17" t="e">
        <f>'WAGE SHEET'!#REF!</f>
        <v>#REF!</v>
      </c>
      <c r="G32" s="18">
        <v>101389214719</v>
      </c>
      <c r="H32" s="19">
        <v>7234.8387096774204</v>
      </c>
      <c r="I32" s="19">
        <v>7234.8387096774204</v>
      </c>
      <c r="J32" s="21">
        <f t="shared" si="0"/>
        <v>868</v>
      </c>
      <c r="K32" s="22">
        <f t="shared" si="1"/>
        <v>603</v>
      </c>
      <c r="L32" s="19">
        <f t="shared" si="2"/>
        <v>265</v>
      </c>
    </row>
    <row r="33" spans="1:12" s="2" customFormat="1" ht="30" customHeight="1">
      <c r="A33" s="14">
        <f t="shared" si="3"/>
        <v>24</v>
      </c>
      <c r="B33" s="14" t="s">
        <v>76</v>
      </c>
      <c r="C33" s="15" t="s">
        <v>3</v>
      </c>
      <c r="D33" s="16" t="e">
        <f>'WAGE SHEET'!#REF!</f>
        <v>#REF!</v>
      </c>
      <c r="E33" s="17" t="e">
        <f>'WAGE SHEET'!#REF!</f>
        <v>#REF!</v>
      </c>
      <c r="F33" s="17" t="e">
        <f>'WAGE SHEET'!#REF!</f>
        <v>#REF!</v>
      </c>
      <c r="G33" s="18">
        <v>101172530546</v>
      </c>
      <c r="H33" s="19">
        <v>8010</v>
      </c>
      <c r="I33" s="19">
        <v>8010</v>
      </c>
      <c r="J33" s="21">
        <f t="shared" si="0"/>
        <v>961</v>
      </c>
      <c r="K33" s="22">
        <f t="shared" si="1"/>
        <v>667</v>
      </c>
      <c r="L33" s="19">
        <f t="shared" si="2"/>
        <v>294</v>
      </c>
    </row>
    <row r="34" spans="1:12" s="2" customFormat="1" ht="30" customHeight="1">
      <c r="A34" s="14">
        <f t="shared" si="3"/>
        <v>25</v>
      </c>
      <c r="B34" s="14" t="s">
        <v>76</v>
      </c>
      <c r="C34" s="15" t="s">
        <v>3</v>
      </c>
      <c r="D34" s="16">
        <f>'WAGE SHEET'!B16</f>
        <v>47288</v>
      </c>
      <c r="E34" s="17" t="str">
        <f>'WAGE SHEET'!C16</f>
        <v>BADAL SARKAR</v>
      </c>
      <c r="F34" s="17" t="str">
        <f>'WAGE SHEET'!F16</f>
        <v>S/G</v>
      </c>
      <c r="G34" s="18">
        <v>101258575975</v>
      </c>
      <c r="H34" s="19">
        <v>2842.2580645161302</v>
      </c>
      <c r="I34" s="19">
        <v>2842.2580645161302</v>
      </c>
      <c r="J34" s="21">
        <f t="shared" si="0"/>
        <v>341</v>
      </c>
      <c r="K34" s="22">
        <f t="shared" si="1"/>
        <v>237</v>
      </c>
      <c r="L34" s="19">
        <f t="shared" si="2"/>
        <v>104</v>
      </c>
    </row>
    <row r="35" spans="1:12" s="2" customFormat="1" ht="30" customHeight="1">
      <c r="A35" s="14">
        <f t="shared" si="3"/>
        <v>26</v>
      </c>
      <c r="B35" s="14" t="s">
        <v>76</v>
      </c>
      <c r="C35" s="15" t="s">
        <v>3</v>
      </c>
      <c r="D35" s="16" t="e">
        <f>'WAGE SHEET'!#REF!</f>
        <v>#REF!</v>
      </c>
      <c r="E35" s="17" t="e">
        <f>'WAGE SHEET'!#REF!</f>
        <v>#REF!</v>
      </c>
      <c r="F35" s="17" t="e">
        <f>'WAGE SHEET'!#REF!</f>
        <v>#REF!</v>
      </c>
      <c r="G35" s="18">
        <v>101399064049</v>
      </c>
      <c r="H35" s="19">
        <v>5426.1290322580599</v>
      </c>
      <c r="I35" s="19">
        <v>5426.1290322580599</v>
      </c>
      <c r="J35" s="21">
        <f t="shared" si="0"/>
        <v>651</v>
      </c>
      <c r="K35" s="22">
        <f t="shared" si="1"/>
        <v>452</v>
      </c>
      <c r="L35" s="19">
        <f t="shared" si="2"/>
        <v>199</v>
      </c>
    </row>
    <row r="36" spans="1:12" s="2" customFormat="1" ht="30" customHeight="1">
      <c r="A36" s="14">
        <f t="shared" si="3"/>
        <v>27</v>
      </c>
      <c r="B36" s="14" t="s">
        <v>76</v>
      </c>
      <c r="C36" s="15" t="s">
        <v>3</v>
      </c>
      <c r="D36" s="16" t="e">
        <f>'WAGE SHEET'!#REF!</f>
        <v>#REF!</v>
      </c>
      <c r="E36" s="17" t="e">
        <f>'WAGE SHEET'!#REF!</f>
        <v>#REF!</v>
      </c>
      <c r="F36" s="17" t="e">
        <f>'WAGE SHEET'!#REF!</f>
        <v>#REF!</v>
      </c>
      <c r="G36" s="18">
        <v>101399252294</v>
      </c>
      <c r="H36" s="19">
        <v>5942.9032258064499</v>
      </c>
      <c r="I36" s="19">
        <v>5942.9032258064499</v>
      </c>
      <c r="J36" s="21">
        <f t="shared" si="0"/>
        <v>713</v>
      </c>
      <c r="K36" s="22">
        <f t="shared" si="1"/>
        <v>495</v>
      </c>
      <c r="L36" s="19">
        <f t="shared" si="2"/>
        <v>218</v>
      </c>
    </row>
    <row r="37" spans="1:12" s="2" customFormat="1" ht="30" customHeight="1">
      <c r="A37" s="14">
        <f t="shared" si="3"/>
        <v>28</v>
      </c>
      <c r="B37" s="14" t="s">
        <v>76</v>
      </c>
      <c r="C37" s="15" t="s">
        <v>3</v>
      </c>
      <c r="D37" s="16" t="e">
        <f>'WAGE SHEET'!#REF!</f>
        <v>#REF!</v>
      </c>
      <c r="E37" s="17" t="e">
        <f>'WAGE SHEET'!#REF!</f>
        <v>#REF!</v>
      </c>
      <c r="F37" s="17" t="e">
        <f>'WAGE SHEET'!#REF!</f>
        <v>#REF!</v>
      </c>
      <c r="G37" s="18">
        <v>100241620293</v>
      </c>
      <c r="H37" s="19">
        <v>6718.0645161290304</v>
      </c>
      <c r="I37" s="19">
        <v>6718.0645161290304</v>
      </c>
      <c r="J37" s="21">
        <f t="shared" si="0"/>
        <v>806</v>
      </c>
      <c r="K37" s="22">
        <f t="shared" si="1"/>
        <v>560</v>
      </c>
      <c r="L37" s="19">
        <f t="shared" si="2"/>
        <v>246</v>
      </c>
    </row>
    <row r="38" spans="1:12" s="2" customFormat="1" ht="30" customHeight="1">
      <c r="A38" s="14">
        <f t="shared" si="3"/>
        <v>29</v>
      </c>
      <c r="B38" s="14" t="s">
        <v>76</v>
      </c>
      <c r="C38" s="15" t="s">
        <v>3</v>
      </c>
      <c r="D38" s="16">
        <f>'WAGE SHEET'!B17</f>
        <v>62973</v>
      </c>
      <c r="E38" s="17" t="str">
        <f>'WAGE SHEET'!C17</f>
        <v>DEELIP KUMAR</v>
      </c>
      <c r="F38" s="17" t="str">
        <f>'WAGE SHEET'!F17</f>
        <v>S/S</v>
      </c>
      <c r="G38" s="18">
        <v>100692561885</v>
      </c>
      <c r="H38" s="19">
        <v>6459.6774193548399</v>
      </c>
      <c r="I38" s="19">
        <v>6459.6774193548399</v>
      </c>
      <c r="J38" s="21">
        <f t="shared" si="0"/>
        <v>775</v>
      </c>
      <c r="K38" s="22">
        <f t="shared" si="1"/>
        <v>538</v>
      </c>
      <c r="L38" s="19">
        <f t="shared" si="2"/>
        <v>237</v>
      </c>
    </row>
    <row r="39" spans="1:12" s="2" customFormat="1" ht="30" customHeight="1">
      <c r="A39" s="14">
        <f t="shared" si="3"/>
        <v>30</v>
      </c>
      <c r="B39" s="14" t="s">
        <v>76</v>
      </c>
      <c r="C39" s="15" t="s">
        <v>3</v>
      </c>
      <c r="D39" s="16" t="e">
        <f>'WAGE SHEET'!#REF!</f>
        <v>#REF!</v>
      </c>
      <c r="E39" s="17" t="e">
        <f>'WAGE SHEET'!#REF!</f>
        <v>#REF!</v>
      </c>
      <c r="F39" s="17" t="e">
        <f>'WAGE SHEET'!#REF!</f>
        <v>#REF!</v>
      </c>
      <c r="G39" s="18">
        <v>101392392151</v>
      </c>
      <c r="H39" s="19">
        <v>2325.4838709677401</v>
      </c>
      <c r="I39" s="19">
        <v>2325.4838709677401</v>
      </c>
      <c r="J39" s="21">
        <f t="shared" si="0"/>
        <v>279</v>
      </c>
      <c r="K39" s="22">
        <f t="shared" si="1"/>
        <v>194</v>
      </c>
      <c r="L39" s="19">
        <f t="shared" si="2"/>
        <v>85</v>
      </c>
    </row>
    <row r="40" spans="1:12" s="2" customFormat="1" ht="30" customHeight="1">
      <c r="A40" s="14">
        <f t="shared" si="3"/>
        <v>31</v>
      </c>
      <c r="B40" s="14" t="s">
        <v>76</v>
      </c>
      <c r="C40" s="15" t="s">
        <v>3</v>
      </c>
      <c r="D40" s="16" t="e">
        <f>'WAGE SHEET'!#REF!</f>
        <v>#REF!</v>
      </c>
      <c r="E40" s="17" t="e">
        <f>'WAGE SHEET'!#REF!</f>
        <v>#REF!</v>
      </c>
      <c r="F40" s="17" t="e">
        <f>'WAGE SHEET'!#REF!</f>
        <v>#REF!</v>
      </c>
      <c r="G40" s="18">
        <v>100598963793</v>
      </c>
      <c r="H40" s="19">
        <v>2842.2580645161302</v>
      </c>
      <c r="I40" s="19">
        <v>2842.2580645161302</v>
      </c>
      <c r="J40" s="21">
        <f t="shared" si="0"/>
        <v>341</v>
      </c>
      <c r="K40" s="22">
        <f t="shared" si="1"/>
        <v>237</v>
      </c>
      <c r="L40" s="19">
        <f t="shared" si="2"/>
        <v>104</v>
      </c>
    </row>
    <row r="41" spans="1:12" s="2" customFormat="1" ht="30" customHeight="1">
      <c r="A41" s="14">
        <f t="shared" si="3"/>
        <v>32</v>
      </c>
      <c r="B41" s="14" t="s">
        <v>76</v>
      </c>
      <c r="C41" s="15" t="s">
        <v>3</v>
      </c>
      <c r="D41" s="16" t="e">
        <f>'WAGE SHEET'!#REF!</f>
        <v>#REF!</v>
      </c>
      <c r="E41" s="17" t="e">
        <f>'WAGE SHEET'!#REF!</f>
        <v>#REF!</v>
      </c>
      <c r="F41" s="17" t="e">
        <f>'WAGE SHEET'!#REF!</f>
        <v>#REF!</v>
      </c>
      <c r="G41" s="18">
        <v>100764073680</v>
      </c>
      <c r="H41" s="19">
        <v>3100.6451612903202</v>
      </c>
      <c r="I41" s="19">
        <v>3100.6451612903202</v>
      </c>
      <c r="J41" s="21">
        <f t="shared" si="0"/>
        <v>372</v>
      </c>
      <c r="K41" s="22">
        <f t="shared" si="1"/>
        <v>258</v>
      </c>
      <c r="L41" s="19">
        <f t="shared" si="2"/>
        <v>114</v>
      </c>
    </row>
  </sheetData>
  <sortState ref="A2:AK25">
    <sortCondition ref="A2:A25"/>
  </sortState>
  <mergeCells count="3">
    <mergeCell ref="A1:L1"/>
    <mergeCell ref="A2:L2"/>
    <mergeCell ref="A3:L3"/>
  </mergeCells>
  <conditionalFormatting sqref="G1:G1048576">
    <cfRule type="duplicateValues" dxfId="8" priority="1"/>
    <cfRule type="duplicateValues" dxfId="7" priority="2"/>
  </conditionalFormatting>
  <printOptions horizontalCentered="1"/>
  <pageMargins left="0.39370078740157499" right="0.39370078740157499" top="0.39370078740157499" bottom="0.59055118110236204" header="0.15748031496063" footer="0.15748031496063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K16:K17"/>
  <sheetViews>
    <sheetView workbookViewId="0">
      <selection activeCell="K18" sqref="K18"/>
    </sheetView>
  </sheetViews>
  <sheetFormatPr defaultRowHeight="15"/>
  <sheetData>
    <row r="16" spans="11:11">
      <c r="K16">
        <v>13957</v>
      </c>
    </row>
    <row r="17" spans="11:11">
      <c r="K17">
        <f>+K16/31*8*2</f>
        <v>7203.6129032258068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O T M.R</vt:lpstr>
      <vt:lpstr>MUSTER ROLL</vt:lpstr>
      <vt:lpstr>WAGE SHEET</vt:lpstr>
      <vt:lpstr>OT SHEET</vt:lpstr>
      <vt:lpstr>ESI</vt:lpstr>
      <vt:lpstr>PF </vt:lpstr>
      <vt:lpstr>Sheet1</vt:lpstr>
      <vt:lpstr>'MUSTER ROLL'!Print_Titles</vt:lpstr>
      <vt:lpstr>'O T M.R'!Print_Titles</vt:lpstr>
      <vt:lpstr>'OT SHEET'!Print_Titles</vt:lpstr>
      <vt:lpstr>'WAGE SHEET'!Print_Titles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Arvind</dc:creator>
  <cp:lastModifiedBy>ehsl</cp:lastModifiedBy>
  <cp:revision>322</cp:revision>
  <cp:lastPrinted>2022-03-22T06:48:45Z</cp:lastPrinted>
  <dcterms:created xsi:type="dcterms:W3CDTF">2013-12-06T07:37:00Z</dcterms:created>
  <dcterms:modified xsi:type="dcterms:W3CDTF">2022-03-22T06:48:51Z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1033-11.2.0.9635</vt:lpwstr>
  </property>
</Properties>
</file>